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codeName="{B7FE6334-C1A2-E50D-BD3D-5F4D41BBC2E3}"/>
  <workbookPr codeName="ThisWorkbook" defaultThemeVersion="124226"/>
  <bookViews>
    <workbookView showHorizontalScroll="0" showVerticalScroll="0" showSheetTabs="0" xWindow="-15" yWindow="-15" windowWidth="19260" windowHeight="10935" firstSheet="1" activeTab="1"/>
  </bookViews>
  <sheets>
    <sheet name="Blad4" sheetId="4" state="hidden" r:id="rId1"/>
    <sheet name="Blad1" sheetId="1" r:id="rId2"/>
    <sheet name="Blad2" sheetId="2" r:id="rId3"/>
    <sheet name="Blad3" sheetId="3" r:id="rId4"/>
  </sheets>
  <definedNames>
    <definedName name="acht">Blad1!$C$13:$H$13,Blad1!$E$12:$G$12,Blad1!$B$3</definedName>
    <definedName name="BB">Blad1!$L$11:$N$13,Blad1!$A$1</definedName>
    <definedName name="CC">Blad1!$O$11:$Q$13,Blad1!$A$1</definedName>
    <definedName name="DD">Blad1!$I$14:$K$16,Blad1!$A$1</definedName>
    <definedName name="diag1">Blad1!$I$19,Blad1!$J$18,Blad1!$K$17,Blad1!$L$16,Blad1!$M$15,Blad1!$N$14,Blad1!$O$13,Blad1!$P$12,Blad1!$Q$11,Blad1!$A$1</definedName>
    <definedName name="diag2">Blad1!$I$11,Blad1!$J$12,Blad1!$K$13,Blad1!$L$14,Blad1!$M$15,Blad1!$N$16,Blad1!$O$17,Blad1!$P$18,Blad1!$Q$19,Blad1!$A$1</definedName>
    <definedName name="drie">Blad1!$K$5:$K$10,Blad1!$J$6,Blad1!$J$7,Blad1!$J$10,Blad1!$B$3</definedName>
    <definedName name="EE">Blad1!$L$14:$N$16,Blad1!$A$1</definedName>
    <definedName name="een">Blad1!$C$5:$C$11,Blad1!$D$9:$D$10,Blad1!$B$3</definedName>
    <definedName name="FF">Blad1!$O$14:$Q$16,Blad1!$A$1</definedName>
    <definedName name="getallen1">Blad1!$D$5,Blad1!$J$5,Blad1!$C$6,Blad1!$D$6,Blad1!$J$6,Blad1!$K$6,Blad1!$F$7,Blad1!$H$7,Blad1!$E$8,Blad1!$F$8,Blad1!$H$8,Blad1!$I$8,Blad1!$E$10,Blad1!$F$10,Blad1!$H$10,Blad1!$I$10,Blad1!$F$11,Blad1!$H$11,Blad1!$C$12,Blad1!$D$12,Blad1!$D$13</definedName>
    <definedName name="getallen2">Blad1!$L$11,Blad1!$M$11,Blad1!$N$11,Blad1!$P$11,Blad1!$O$12,Blad1!$Q$12,Blad1!$P$13,Blad1!$I$14:$I$16,Blad1!$Q$14:$Q$16,Blad1!$J$17,Blad1!$I$18,Blad1!$K$18,Blad1!$J$19,Blad1!$L$19,Blad1!$M$19,Blad1!$N$19,Blad1!$O$18,Blad1!$P$17,Blad1!$P$19,Blad1!$Q$18</definedName>
    <definedName name="GG">Blad1!$I$17:$K$19,Blad1!$A$1</definedName>
    <definedName name="HH">Blad1!$L$17:$N$19,Blad1!$A$1</definedName>
    <definedName name="II">Blad1!$O$17:$Q$19,Blad1!$A$1</definedName>
    <definedName name="negen">Blad1!$I$11:$K$13,Blad1!$N$9</definedName>
    <definedName name="twee">Blad1!$D$5:$J$5,Blad1!$I$6,Blad1!$I$7,Blad1!$B$3</definedName>
    <definedName name="vier">Blad1!$D$6:$H$6,Blad1!$G$7:$H$8,Blad1!$B$3</definedName>
    <definedName name="vijf">Blad1!$D$7:$D$8,Blad1!$E$8:$E$11,Blad1!$D$11,Blad1!$D$12,Blad1!$C$12,Blad1!$B$3</definedName>
    <definedName name="zes">Blad1!$E$7:$F$7,Blad1!$F$8:$F$11,Blad1!$G$9:$G$11,Blad1!$B$3</definedName>
    <definedName name="zeven">Blad1!$I$8:$J$8,Blad1!$H$9:$J$9,Blad1!$H$10:$I$10,Blad1!$H$11:$H$12,Blad1!$B$3</definedName>
  </definedNames>
  <calcPr calcId="125725"/>
</workbook>
</file>

<file path=xl/calcChain.xml><?xml version="1.0" encoding="utf-8"?>
<calcChain xmlns="http://schemas.openxmlformats.org/spreadsheetml/2006/main">
  <c r="E20" i="1"/>
  <c r="F20" s="1"/>
  <c r="B18"/>
  <c r="C18" s="1"/>
  <c r="H1"/>
  <c r="I1"/>
  <c r="J1"/>
  <c r="K1"/>
  <c r="L1"/>
  <c r="M1"/>
  <c r="N1"/>
  <c r="O1"/>
  <c r="P1"/>
  <c r="H2"/>
  <c r="I2"/>
  <c r="J2"/>
  <c r="K2"/>
  <c r="L2"/>
  <c r="M2"/>
  <c r="N2"/>
  <c r="O2"/>
  <c r="P2"/>
  <c r="C4"/>
  <c r="D4"/>
  <c r="E4"/>
  <c r="F4"/>
  <c r="G4"/>
  <c r="H4"/>
  <c r="I4"/>
  <c r="J4"/>
  <c r="K4"/>
  <c r="B5"/>
  <c r="L5"/>
  <c r="B6"/>
  <c r="L6"/>
  <c r="B7"/>
  <c r="L7"/>
  <c r="B8"/>
  <c r="L8"/>
  <c r="B9"/>
  <c r="L9"/>
  <c r="B10"/>
  <c r="L10"/>
  <c r="M10"/>
  <c r="N10"/>
  <c r="O10"/>
  <c r="P10"/>
  <c r="Q10"/>
  <c r="R10"/>
  <c r="B11"/>
  <c r="R11"/>
  <c r="B12"/>
  <c r="R12"/>
  <c r="B13"/>
  <c r="R13"/>
  <c r="R14"/>
  <c r="B15"/>
  <c r="C15"/>
  <c r="D15"/>
  <c r="R15"/>
  <c r="B16"/>
  <c r="C16"/>
  <c r="D16"/>
  <c r="G16"/>
  <c r="R16"/>
  <c r="B17"/>
  <c r="C17"/>
  <c r="D17"/>
  <c r="E17"/>
  <c r="F17"/>
  <c r="R17"/>
  <c r="D18"/>
  <c r="E18"/>
  <c r="F18"/>
  <c r="R18"/>
  <c r="D19"/>
  <c r="E19"/>
  <c r="F19"/>
  <c r="R19"/>
  <c r="G20"/>
  <c r="I20"/>
  <c r="J20"/>
  <c r="K20"/>
  <c r="L20"/>
  <c r="M20"/>
  <c r="N20"/>
  <c r="O20"/>
  <c r="P20"/>
  <c r="Q20"/>
  <c r="R20"/>
  <c r="A1" i="3"/>
</calcChain>
</file>

<file path=xl/comments1.xml><?xml version="1.0" encoding="utf-8"?>
<comments xmlns="http://schemas.openxmlformats.org/spreadsheetml/2006/main">
  <authors>
    <author>Henk Haarhuis</author>
  </authors>
  <commentList>
    <comment ref="D1" authorId="0">
      <text>
        <r>
          <rPr>
            <b/>
            <sz val="12"/>
            <color indexed="81"/>
            <rFont val="Tahoma"/>
            <family val="2"/>
          </rPr>
          <t xml:space="preserve">Volkskrant 203
</t>
        </r>
        <r>
          <rPr>
            <b/>
            <sz val="20"/>
            <color indexed="12"/>
            <rFont val="Tahoma"/>
            <family val="2"/>
          </rPr>
          <t>Sudoku excel sheet</t>
        </r>
        <r>
          <rPr>
            <b/>
            <sz val="12"/>
            <color indexed="81"/>
            <rFont val="Tahoma"/>
            <family val="2"/>
          </rPr>
          <t xml:space="preserve">. 
Lost niet de sudoku op, maar helpt bij het oplossen.
Vorm sudoku 203
Volkskrant zaterdag 13 februari 2010, Jan Meulendijks.
Klik op de link hieraast voor de voorpagina van de Volkskrant.
</t>
        </r>
        <r>
          <rPr>
            <b/>
            <sz val="12"/>
            <color indexed="12"/>
            <rFont val="Tahoma"/>
            <family val="2"/>
          </rPr>
          <t>In de 9 kaders moeten 1 t/m 9 komen te staan
Horizontaal en verticaal: ook 9
Ook op de diagonalen staat 1...9.</t>
        </r>
        <r>
          <rPr>
            <b/>
            <sz val="12"/>
            <color indexed="81"/>
            <rFont val="Tahoma"/>
            <family val="2"/>
          </rPr>
          <t xml:space="preserve">
</t>
        </r>
        <r>
          <rPr>
            <b/>
            <sz val="12"/>
            <color indexed="12"/>
            <rFont val="Tahoma"/>
            <family val="2"/>
          </rPr>
          <t xml:space="preserve">In de vakjes onder de sudoku kun je klikken en selecteert de hele vorm. In deze vakjes staat ook de som van de betrokken vakjes. Wanneer het 45 is, is de vorm klaar. 
Rechts bovenaan staat het aantal keren dat een getal is ingevuld (max 9) in de vorm- en de diagnaalsudoku.
</t>
        </r>
        <r>
          <rPr>
            <sz val="12"/>
            <color indexed="81"/>
            <rFont val="Tahoma"/>
            <family val="2"/>
          </rPr>
          <t xml:space="preserve">
Control+q maakt getal in actieve cel groot.
Control+e maakt getal in actieve cel klein.
Als het niet werkt moet je de macro beveiliging wijzigen.
Bij "</t>
        </r>
        <r>
          <rPr>
            <b/>
            <sz val="12"/>
            <color indexed="81"/>
            <rFont val="Tahoma"/>
            <family val="2"/>
          </rPr>
          <t>Z"</t>
        </r>
        <r>
          <rPr>
            <sz val="12"/>
            <color indexed="81"/>
            <rFont val="Tahoma"/>
            <family val="2"/>
          </rPr>
          <t xml:space="preserve"> kun je een getal 0 .. 9 invullen om te kijken waar het getal al is ingevuld. 
Als je daar </t>
        </r>
        <r>
          <rPr>
            <b/>
            <sz val="12"/>
            <color indexed="81"/>
            <rFont val="Tahoma"/>
            <family val="2"/>
          </rPr>
          <t>"0"</t>
        </r>
        <r>
          <rPr>
            <sz val="12"/>
            <color indexed="81"/>
            <rFont val="Tahoma"/>
            <family val="2"/>
          </rPr>
          <t xml:space="preserve"> invult laat de sheet alle lege veldjes zien.
Als je </t>
        </r>
        <r>
          <rPr>
            <b/>
            <sz val="12"/>
            <color indexed="81"/>
            <rFont val="Tahoma"/>
            <family val="2"/>
          </rPr>
          <t>een letter</t>
        </r>
        <r>
          <rPr>
            <sz val="12"/>
            <color indexed="81"/>
            <rFont val="Tahoma"/>
            <family val="2"/>
          </rPr>
          <t xml:space="preserve"> invult is het overzicht neutraal.
Je kunt handiger de knoppen meer en minder en het schuifbalkje gebruiken.
In de open veldjes is de grootte 8 punt.
Voor "proef" invullen met steeds een spatie tussen de cijfers. Anders ziet excel het als een getal. Dus </t>
        </r>
        <r>
          <rPr>
            <b/>
            <sz val="12"/>
            <color indexed="10"/>
            <rFont val="Tahoma"/>
            <family val="2"/>
          </rPr>
          <t>niet 1234</t>
        </r>
        <r>
          <rPr>
            <sz val="12"/>
            <color indexed="81"/>
            <rFont val="Tahoma"/>
            <family val="2"/>
          </rPr>
          <t xml:space="preserve">, </t>
        </r>
        <r>
          <rPr>
            <b/>
            <sz val="12"/>
            <color indexed="10"/>
            <rFont val="Tahoma"/>
            <family val="2"/>
          </rPr>
          <t>maar 1 2 3 4</t>
        </r>
        <r>
          <rPr>
            <sz val="12"/>
            <color indexed="81"/>
            <rFont val="Tahoma"/>
            <family val="2"/>
          </rPr>
          <t xml:space="preserve">
Vind je het een leuke excel sheet, laat dat weten op:
</t>
        </r>
        <r>
          <rPr>
            <b/>
            <sz val="12"/>
            <color indexed="10"/>
            <rFont val="Tahoma"/>
            <family val="2"/>
          </rPr>
          <t>info@henkhaarhuis.nl</t>
        </r>
      </text>
    </comment>
  </commentList>
</comments>
</file>

<file path=xl/sharedStrings.xml><?xml version="1.0" encoding="utf-8"?>
<sst xmlns="http://schemas.openxmlformats.org/spreadsheetml/2006/main" count="8" uniqueCount="2">
  <si>
    <t xml:space="preserve"> </t>
  </si>
  <si>
    <t>wijs aan</t>
  </si>
</sst>
</file>

<file path=xl/styles.xml><?xml version="1.0" encoding="utf-8"?>
<styleSheet xmlns="http://schemas.openxmlformats.org/spreadsheetml/2006/main">
  <numFmts count="1">
    <numFmt numFmtId="164" formatCode="0.0"/>
  </numFmts>
  <fonts count="21">
    <font>
      <sz val="10"/>
      <name val="Arial"/>
    </font>
    <font>
      <b/>
      <sz val="18"/>
      <name val="Arial"/>
      <family val="2"/>
    </font>
    <font>
      <sz val="8"/>
      <name val="Arial"/>
      <family val="2"/>
    </font>
    <font>
      <u/>
      <sz val="10"/>
      <color indexed="12"/>
      <name val="Arial"/>
      <family val="2"/>
    </font>
    <font>
      <b/>
      <sz val="14"/>
      <name val="Arial"/>
      <family val="2"/>
    </font>
    <font>
      <b/>
      <sz val="10"/>
      <name val="Arial"/>
      <family val="2"/>
    </font>
    <font>
      <b/>
      <sz val="12"/>
      <name val="Arial"/>
      <family val="2"/>
    </font>
    <font>
      <sz val="12"/>
      <name val="Arial"/>
      <family val="2"/>
    </font>
    <font>
      <b/>
      <sz val="12"/>
      <color indexed="81"/>
      <name val="Tahoma"/>
      <family val="2"/>
    </font>
    <font>
      <sz val="12"/>
      <color indexed="81"/>
      <name val="Tahoma"/>
      <family val="2"/>
    </font>
    <font>
      <b/>
      <sz val="12"/>
      <color indexed="10"/>
      <name val="Tahoma"/>
      <family val="2"/>
    </font>
    <font>
      <sz val="10"/>
      <name val="Arial"/>
      <family val="2"/>
    </font>
    <font>
      <b/>
      <sz val="12"/>
      <color indexed="12"/>
      <name val="Tahoma"/>
      <family val="2"/>
    </font>
    <font>
      <b/>
      <sz val="20"/>
      <color indexed="12"/>
      <name val="Tahoma"/>
      <family val="2"/>
    </font>
    <font>
      <sz val="20"/>
      <color indexed="8"/>
      <name val="Arial"/>
      <family val="2"/>
    </font>
    <font>
      <sz val="10"/>
      <color indexed="13"/>
      <name val="Arial"/>
      <family val="2"/>
    </font>
    <font>
      <b/>
      <sz val="20"/>
      <color rgb="FFFFFF00"/>
      <name val="Arial"/>
      <family val="2"/>
    </font>
    <font>
      <sz val="12"/>
      <color indexed="13"/>
      <name val="Arial"/>
      <family val="2"/>
    </font>
    <font>
      <sz val="12"/>
      <color theme="7" tint="-0.499984740745262"/>
      <name val="Arial"/>
      <family val="2"/>
    </font>
    <font>
      <sz val="26"/>
      <name val="Arial"/>
      <family val="2"/>
    </font>
    <font>
      <sz val="9"/>
      <color rgb="FFFF0000"/>
      <name val="Arial"/>
      <family val="2"/>
    </font>
  </fonts>
  <fills count="12">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58"/>
        <bgColor indexed="64"/>
      </patternFill>
    </fill>
    <fill>
      <patternFill patternType="solid">
        <fgColor indexed="8"/>
        <bgColor indexed="64"/>
      </patternFill>
    </fill>
    <fill>
      <patternFill patternType="solid">
        <fgColor indexed="43"/>
        <bgColor indexed="64"/>
      </patternFill>
    </fill>
    <fill>
      <patternFill patternType="solid">
        <fgColor theme="5" tint="0.59999389629810485"/>
        <bgColor indexed="64"/>
      </patternFill>
    </fill>
    <fill>
      <patternFill patternType="solid">
        <fgColor theme="7" tint="-0.499984740745262"/>
        <bgColor indexed="64"/>
      </patternFill>
    </fill>
    <fill>
      <patternFill patternType="solid">
        <fgColor theme="9" tint="0.59999389629810485"/>
        <bgColor indexed="64"/>
      </patternFill>
    </fill>
    <fill>
      <patternFill patternType="solid">
        <fgColor theme="6" tint="0.39997558519241921"/>
        <bgColor indexed="64"/>
      </patternFill>
    </fill>
  </fills>
  <borders count="5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ck">
        <color indexed="64"/>
      </right>
      <top/>
      <bottom/>
      <diagonal/>
    </border>
    <border>
      <left/>
      <right/>
      <top/>
      <bottom style="thick">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ck">
        <color indexed="64"/>
      </bottom>
      <diagonal/>
    </border>
    <border>
      <left/>
      <right/>
      <top style="thick">
        <color indexed="64"/>
      </top>
      <bottom/>
      <diagonal/>
    </border>
    <border>
      <left/>
      <right/>
      <top style="thin">
        <color indexed="64"/>
      </top>
      <bottom style="thin">
        <color indexed="64"/>
      </bottom>
      <diagonal/>
    </border>
    <border>
      <left/>
      <right/>
      <top/>
      <bottom style="thick">
        <color theme="6" tint="-0.499984740745262"/>
      </bottom>
      <diagonal/>
    </border>
    <border>
      <left/>
      <right/>
      <top style="thin">
        <color indexed="64"/>
      </top>
      <bottom style="thick">
        <color theme="6" tint="-0.499984740745262"/>
      </bottom>
      <diagonal/>
    </border>
    <border>
      <left style="thin">
        <color indexed="64"/>
      </left>
      <right style="thick">
        <color theme="6" tint="-0.499984740745262"/>
      </right>
      <top style="thin">
        <color indexed="64"/>
      </top>
      <bottom style="thin">
        <color indexed="64"/>
      </bottom>
      <diagonal/>
    </border>
    <border>
      <left style="thin">
        <color indexed="64"/>
      </left>
      <right style="thick">
        <color theme="6" tint="-0.499984740745262"/>
      </right>
      <top/>
      <bottom style="thin">
        <color indexed="64"/>
      </bottom>
      <diagonal/>
    </border>
    <border>
      <left style="thin">
        <color indexed="64"/>
      </left>
      <right style="thick">
        <color theme="6" tint="-0.499984740745262"/>
      </right>
      <top/>
      <bottom style="thick">
        <color theme="6" tint="-0.499984740745262"/>
      </bottom>
      <diagonal/>
    </border>
    <border>
      <left style="thin">
        <color indexed="64"/>
      </left>
      <right style="thick">
        <color theme="6" tint="-0.499984740745262"/>
      </right>
      <top style="thin">
        <color indexed="64"/>
      </top>
      <bottom style="thick">
        <color theme="6" tint="-0.499984740745262"/>
      </bottom>
      <diagonal/>
    </border>
    <border>
      <left/>
      <right style="thick">
        <color theme="6" tint="-0.499984740745262"/>
      </right>
      <top style="thin">
        <color indexed="64"/>
      </top>
      <bottom style="thin">
        <color indexed="64"/>
      </bottom>
      <diagonal/>
    </border>
    <border>
      <left style="thick">
        <color theme="6" tint="-0.499984740745262"/>
      </left>
      <right style="thick">
        <color theme="6" tint="-0.499984740745262"/>
      </right>
      <top style="thin">
        <color indexed="64"/>
      </top>
      <bottom style="thick">
        <color theme="6" tint="-0.499984740745262"/>
      </bottom>
      <diagonal/>
    </border>
    <border>
      <left style="thick">
        <color theme="6" tint="-0.499984740745262"/>
      </left>
      <right style="thin">
        <color indexed="64"/>
      </right>
      <top style="thin">
        <color indexed="64"/>
      </top>
      <bottom style="thick">
        <color theme="6" tint="-0.499984740745262"/>
      </bottom>
      <diagonal/>
    </border>
    <border>
      <left style="thin">
        <color indexed="64"/>
      </left>
      <right style="thin">
        <color indexed="64"/>
      </right>
      <top style="thin">
        <color indexed="64"/>
      </top>
      <bottom style="thick">
        <color theme="6" tint="-0.499984740745262"/>
      </bottom>
      <diagonal/>
    </border>
    <border>
      <left style="thin">
        <color indexed="64"/>
      </left>
      <right style="thin">
        <color indexed="64"/>
      </right>
      <top/>
      <bottom style="thick">
        <color theme="6" tint="-0.499984740745262"/>
      </bottom>
      <diagonal/>
    </border>
    <border>
      <left/>
      <right style="thick">
        <color theme="6" tint="-0.499984740745262"/>
      </right>
      <top/>
      <bottom/>
      <diagonal/>
    </border>
    <border>
      <left/>
      <right style="thin">
        <color indexed="64"/>
      </right>
      <top/>
      <bottom style="thick">
        <color theme="6" tint="-0.499984740745262"/>
      </bottom>
      <diagonal/>
    </border>
    <border>
      <left style="thick">
        <color theme="6" tint="-0.499984740745262"/>
      </left>
      <right style="thin">
        <color indexed="64"/>
      </right>
      <top style="thick">
        <color theme="6" tint="-0.499984740745262"/>
      </top>
      <bottom style="thick">
        <color theme="6" tint="-0.499984740745262"/>
      </bottom>
      <diagonal/>
    </border>
    <border>
      <left style="thin">
        <color indexed="64"/>
      </left>
      <right style="thin">
        <color indexed="64"/>
      </right>
      <top style="thick">
        <color theme="6" tint="-0.499984740745262"/>
      </top>
      <bottom style="thick">
        <color theme="6" tint="-0.499984740745262"/>
      </bottom>
      <diagonal/>
    </border>
    <border>
      <left style="thick">
        <color theme="6" tint="-0.499984740745262"/>
      </left>
      <right style="thick">
        <color theme="6" tint="-0.499984740745262"/>
      </right>
      <top style="thick">
        <color theme="6" tint="-0.499984740745262"/>
      </top>
      <bottom style="thin">
        <color indexed="64"/>
      </bottom>
      <diagonal/>
    </border>
    <border>
      <left style="thin">
        <color indexed="64"/>
      </left>
      <right/>
      <top style="thick">
        <color theme="6" tint="-0.499984740745262"/>
      </top>
      <bottom style="thick">
        <color theme="6" tint="-0.499984740745262"/>
      </bottom>
      <diagonal/>
    </border>
    <border>
      <left style="thin">
        <color indexed="64"/>
      </left>
      <right style="thick">
        <color theme="6" tint="-0.499984740745262"/>
      </right>
      <top style="thick">
        <color theme="6" tint="-0.499984740745262"/>
      </top>
      <bottom style="thin">
        <color indexed="64"/>
      </bottom>
      <diagonal/>
    </border>
    <border>
      <left style="thick">
        <color theme="6" tint="-0.499984740745262"/>
      </left>
      <right style="thin">
        <color indexed="64"/>
      </right>
      <top style="thick">
        <color theme="6" tint="-0.499984740745262"/>
      </top>
      <bottom style="thin">
        <color indexed="64"/>
      </bottom>
      <diagonal/>
    </border>
    <border>
      <left style="thin">
        <color indexed="64"/>
      </left>
      <right style="thick">
        <color theme="6" tint="-0.499984740745262"/>
      </right>
      <top style="thin">
        <color indexed="64"/>
      </top>
      <bottom/>
      <diagonal/>
    </border>
    <border>
      <left/>
      <right style="thin">
        <color indexed="64"/>
      </right>
      <top style="thick">
        <color theme="6" tint="-0.499984740745262"/>
      </top>
      <bottom style="thick">
        <color theme="6" tint="-0.499984740745262"/>
      </bottom>
      <diagonal/>
    </border>
    <border>
      <left style="thick">
        <color theme="6" tint="-0.499984740745262"/>
      </left>
      <right style="thick">
        <color theme="6" tint="-0.499984740745262"/>
      </right>
      <top style="thin">
        <color indexed="64"/>
      </top>
      <bottom style="thin">
        <color indexed="64"/>
      </bottom>
      <diagonal/>
    </border>
    <border>
      <left style="thick">
        <color theme="6" tint="-0.499984740745262"/>
      </left>
      <right style="thin">
        <color indexed="64"/>
      </right>
      <top/>
      <bottom style="thick">
        <color theme="6" tint="-0.499984740745262"/>
      </bottom>
      <diagonal/>
    </border>
    <border>
      <left style="thick">
        <color theme="6" tint="-0.499984740745262"/>
      </left>
      <right style="thick">
        <color theme="6" tint="-0.499984740745262"/>
      </right>
      <top/>
      <bottom style="thin">
        <color indexed="64"/>
      </bottom>
      <diagonal/>
    </border>
    <border>
      <left style="thin">
        <color indexed="64"/>
      </left>
      <right style="thin">
        <color indexed="64"/>
      </right>
      <top style="thick">
        <color theme="6" tint="-0.499984740745262"/>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08">
    <xf numFmtId="0" fontId="0" fillId="0" borderId="0" xfId="0"/>
    <xf numFmtId="0" fontId="1" fillId="0" borderId="0" xfId="0" applyFont="1" applyAlignment="1">
      <alignment horizontal="center" vertical="center"/>
    </xf>
    <xf numFmtId="0" fontId="1" fillId="2" borderId="0" xfId="0" applyFont="1" applyFill="1" applyAlignment="1">
      <alignment horizontal="center" vertical="center"/>
    </xf>
    <xf numFmtId="0" fontId="4" fillId="2" borderId="0" xfId="0" applyFont="1" applyFill="1" applyAlignment="1">
      <alignment horizontal="center" vertical="center"/>
    </xf>
    <xf numFmtId="0" fontId="7" fillId="3" borderId="1" xfId="0" applyFont="1" applyFill="1" applyBorder="1" applyAlignment="1" applyProtection="1">
      <alignment horizontal="center" vertical="center"/>
    </xf>
    <xf numFmtId="0" fontId="14" fillId="4" borderId="2" xfId="1" applyFont="1" applyFill="1" applyBorder="1" applyAlignment="1" applyProtection="1">
      <alignment horizontal="center" vertical="center"/>
    </xf>
    <xf numFmtId="0" fontId="14" fillId="4" borderId="3" xfId="1" applyFont="1" applyFill="1" applyBorder="1" applyAlignment="1" applyProtection="1">
      <alignment horizontal="center" vertical="center"/>
    </xf>
    <xf numFmtId="0" fontId="14" fillId="4" borderId="1" xfId="1" applyFont="1" applyFill="1" applyBorder="1" applyAlignment="1" applyProtection="1">
      <alignment horizontal="center" vertical="center"/>
    </xf>
    <xf numFmtId="0" fontId="14" fillId="4" borderId="4" xfId="1" applyFont="1" applyFill="1" applyBorder="1" applyAlignment="1" applyProtection="1">
      <alignment horizontal="center" vertical="center"/>
    </xf>
    <xf numFmtId="0" fontId="14" fillId="4" borderId="5" xfId="1" applyFont="1" applyFill="1" applyBorder="1" applyAlignment="1" applyProtection="1">
      <alignment horizontal="center" vertical="center"/>
    </xf>
    <xf numFmtId="164" fontId="15" fillId="5" borderId="6" xfId="0" applyNumberFormat="1" applyFont="1" applyFill="1" applyBorder="1" applyAlignment="1">
      <alignment horizontal="center" vertical="center"/>
    </xf>
    <xf numFmtId="0" fontId="14" fillId="4" borderId="8" xfId="1" applyFont="1" applyFill="1" applyBorder="1" applyAlignment="1" applyProtection="1">
      <alignment horizontal="center" vertical="center"/>
    </xf>
    <xf numFmtId="0" fontId="7" fillId="8" borderId="1" xfId="0" applyFont="1" applyFill="1" applyBorder="1" applyAlignment="1" applyProtection="1">
      <alignment horizontal="center" vertical="center"/>
    </xf>
    <xf numFmtId="0" fontId="7" fillId="8" borderId="2" xfId="0" applyFont="1" applyFill="1" applyBorder="1" applyAlignment="1" applyProtection="1">
      <alignment horizontal="center" vertical="center"/>
    </xf>
    <xf numFmtId="0" fontId="7" fillId="9" borderId="0" xfId="0" applyFont="1" applyFill="1" applyBorder="1" applyAlignment="1">
      <alignment horizontal="center" vertical="center"/>
    </xf>
    <xf numFmtId="0" fontId="17" fillId="9" borderId="25" xfId="1" applyFont="1" applyFill="1" applyBorder="1" applyAlignment="1" applyProtection="1">
      <alignment horizontal="center" vertical="center"/>
    </xf>
    <xf numFmtId="0" fontId="17" fillId="9" borderId="0" xfId="1" applyFont="1" applyFill="1" applyBorder="1" applyAlignment="1" applyProtection="1">
      <alignment horizontal="center" vertical="center"/>
    </xf>
    <xf numFmtId="0" fontId="17" fillId="9" borderId="0" xfId="0" applyFont="1" applyFill="1" applyAlignment="1">
      <alignment horizontal="center" vertical="center"/>
    </xf>
    <xf numFmtId="0" fontId="17" fillId="9" borderId="28" xfId="1" applyFont="1" applyFill="1" applyBorder="1" applyAlignment="1" applyProtection="1">
      <alignment horizontal="center" vertical="center"/>
    </xf>
    <xf numFmtId="0" fontId="17" fillId="9" borderId="24" xfId="0" applyFont="1" applyFill="1" applyBorder="1" applyAlignment="1">
      <alignment horizontal="center" vertical="center"/>
    </xf>
    <xf numFmtId="0" fontId="0" fillId="0" borderId="0" xfId="0" applyAlignment="1">
      <alignment horizontal="center" vertical="center"/>
    </xf>
    <xf numFmtId="0" fontId="7" fillId="9" borderId="0" xfId="0" applyFont="1" applyFill="1" applyBorder="1" applyAlignment="1" applyProtection="1">
      <alignment horizontal="center" vertical="center"/>
    </xf>
    <xf numFmtId="0" fontId="18" fillId="9" borderId="0" xfId="0" applyFont="1" applyFill="1" applyBorder="1" applyAlignment="1" applyProtection="1">
      <alignment horizontal="center" vertical="center"/>
    </xf>
    <xf numFmtId="0" fontId="18" fillId="9" borderId="0" xfId="0" applyFont="1" applyFill="1" applyBorder="1" applyAlignment="1">
      <alignment horizontal="center" vertical="center"/>
    </xf>
    <xf numFmtId="0" fontId="7" fillId="3" borderId="15" xfId="0" applyFont="1" applyFill="1" applyBorder="1" applyAlignment="1" applyProtection="1">
      <alignment horizontal="center" vertical="center"/>
    </xf>
    <xf numFmtId="0" fontId="19" fillId="10" borderId="8" xfId="0" applyFont="1" applyFill="1" applyBorder="1" applyAlignment="1" applyProtection="1">
      <alignment horizontal="center" vertical="center" wrapText="1"/>
    </xf>
    <xf numFmtId="0" fontId="19" fillId="11" borderId="9" xfId="0" applyFont="1" applyFill="1" applyBorder="1" applyAlignment="1" applyProtection="1">
      <alignment horizontal="center" vertical="center" wrapText="1"/>
    </xf>
    <xf numFmtId="0" fontId="19" fillId="11" borderId="12" xfId="0" applyFont="1" applyFill="1" applyBorder="1" applyAlignment="1" applyProtection="1">
      <alignment horizontal="center" vertical="center" wrapText="1"/>
    </xf>
    <xf numFmtId="0" fontId="19" fillId="11" borderId="1" xfId="0" applyFont="1" applyFill="1" applyBorder="1" applyAlignment="1" applyProtection="1">
      <alignment horizontal="center" vertical="center" wrapText="1"/>
    </xf>
    <xf numFmtId="0" fontId="19" fillId="11" borderId="11" xfId="0" applyFont="1" applyFill="1" applyBorder="1" applyAlignment="1" applyProtection="1">
      <alignment horizontal="center" vertical="center" wrapText="1"/>
    </xf>
    <xf numFmtId="0" fontId="19" fillId="11" borderId="26" xfId="0" applyFont="1" applyFill="1" applyBorder="1" applyAlignment="1" applyProtection="1">
      <alignment horizontal="center" vertical="center" wrapText="1"/>
    </xf>
    <xf numFmtId="0" fontId="19" fillId="11" borderId="10" xfId="0" applyFont="1" applyFill="1" applyBorder="1" applyAlignment="1" applyProtection="1">
      <alignment horizontal="center" vertical="center" wrapText="1"/>
    </xf>
    <xf numFmtId="0" fontId="19" fillId="11" borderId="16" xfId="0" applyFont="1" applyFill="1" applyBorder="1" applyAlignment="1" applyProtection="1">
      <alignment horizontal="center" vertical="center" wrapText="1"/>
    </xf>
    <xf numFmtId="0" fontId="19" fillId="11" borderId="8" xfId="0" applyFont="1" applyFill="1" applyBorder="1" applyAlignment="1" applyProtection="1">
      <alignment horizontal="center" vertical="center" wrapText="1"/>
    </xf>
    <xf numFmtId="0" fontId="19" fillId="11" borderId="13" xfId="0" applyFont="1" applyFill="1" applyBorder="1" applyAlignment="1" applyProtection="1">
      <alignment horizontal="center" vertical="center" wrapText="1"/>
    </xf>
    <xf numFmtId="0" fontId="19" fillId="11" borderId="27" xfId="0" applyFont="1" applyFill="1" applyBorder="1" applyAlignment="1" applyProtection="1">
      <alignment horizontal="center" vertical="center" wrapText="1"/>
    </xf>
    <xf numFmtId="0" fontId="19" fillId="10" borderId="2" xfId="0" applyFont="1" applyFill="1" applyBorder="1" applyAlignment="1" applyProtection="1">
      <alignment horizontal="center" vertical="center" wrapText="1"/>
    </xf>
    <xf numFmtId="0" fontId="19" fillId="10" borderId="1" xfId="0" applyFont="1" applyFill="1" applyBorder="1" applyAlignment="1" applyProtection="1">
      <alignment horizontal="center" vertical="center" wrapText="1"/>
    </xf>
    <xf numFmtId="0" fontId="17" fillId="9" borderId="30" xfId="1" applyFont="1" applyFill="1" applyBorder="1" applyAlignment="1" applyProtection="1">
      <alignment horizontal="center" vertical="center"/>
    </xf>
    <xf numFmtId="0" fontId="17" fillId="9" borderId="31" xfId="1" applyFont="1" applyFill="1" applyBorder="1" applyAlignment="1" applyProtection="1">
      <alignment horizontal="center" vertical="center"/>
    </xf>
    <xf numFmtId="0" fontId="19" fillId="10" borderId="35" xfId="0" applyFont="1" applyFill="1" applyBorder="1" applyAlignment="1" applyProtection="1">
      <alignment horizontal="center" vertical="center" wrapText="1"/>
    </xf>
    <xf numFmtId="0" fontId="19" fillId="10" borderId="36" xfId="0" applyFont="1" applyFill="1" applyBorder="1" applyAlignment="1" applyProtection="1">
      <alignment horizontal="center" vertical="center" wrapText="1"/>
    </xf>
    <xf numFmtId="0" fontId="19" fillId="10" borderId="39" xfId="0" applyFont="1" applyFill="1" applyBorder="1" applyAlignment="1" applyProtection="1">
      <alignment horizontal="center" vertical="center" wrapText="1"/>
    </xf>
    <xf numFmtId="0" fontId="17" fillId="9" borderId="41" xfId="1" applyFont="1" applyFill="1" applyBorder="1" applyAlignment="1" applyProtection="1">
      <alignment horizontal="center" vertical="center"/>
    </xf>
    <xf numFmtId="0" fontId="19" fillId="10" borderId="49" xfId="0" applyFont="1" applyFill="1" applyBorder="1" applyAlignment="1" applyProtection="1">
      <alignment horizontal="center" vertical="center" wrapText="1"/>
    </xf>
    <xf numFmtId="0" fontId="19" fillId="9" borderId="0" xfId="0" applyFont="1" applyFill="1" applyBorder="1" applyAlignment="1">
      <alignment horizontal="center" vertical="center"/>
    </xf>
    <xf numFmtId="0" fontId="20" fillId="10" borderId="39" xfId="0" applyFont="1" applyFill="1" applyBorder="1" applyAlignment="1" applyProtection="1">
      <alignment horizontal="center" vertical="center" wrapText="1"/>
      <protection locked="0"/>
    </xf>
    <xf numFmtId="0" fontId="19" fillId="10" borderId="44" xfId="0" applyFont="1" applyFill="1" applyBorder="1" applyAlignment="1" applyProtection="1">
      <alignment horizontal="center" vertical="center" wrapText="1"/>
    </xf>
    <xf numFmtId="0" fontId="19" fillId="10" borderId="47" xfId="0" applyFont="1" applyFill="1" applyBorder="1" applyAlignment="1" applyProtection="1">
      <alignment horizontal="center" vertical="center" wrapText="1"/>
    </xf>
    <xf numFmtId="0" fontId="19" fillId="10" borderId="53" xfId="0" applyFont="1" applyFill="1" applyBorder="1" applyAlignment="1" applyProtection="1">
      <alignment horizontal="center" vertical="center" wrapText="1"/>
    </xf>
    <xf numFmtId="0" fontId="19" fillId="10" borderId="45" xfId="0" applyFont="1" applyFill="1" applyBorder="1" applyAlignment="1" applyProtection="1">
      <alignment horizontal="center" vertical="center" wrapText="1"/>
    </xf>
    <xf numFmtId="0" fontId="19" fillId="10" borderId="15" xfId="0" applyFont="1" applyFill="1" applyBorder="1" applyAlignment="1" applyProtection="1">
      <alignment horizontal="center" vertical="center" wrapText="1"/>
    </xf>
    <xf numFmtId="0" fontId="19" fillId="10" borderId="50" xfId="0" applyFont="1" applyFill="1" applyBorder="1" applyAlignment="1" applyProtection="1">
      <alignment horizontal="center" vertical="center" wrapText="1"/>
    </xf>
    <xf numFmtId="0" fontId="19" fillId="10" borderId="48" xfId="0" applyFont="1" applyFill="1" applyBorder="1" applyAlignment="1" applyProtection="1">
      <alignment horizontal="center" vertical="center" wrapText="1"/>
    </xf>
    <xf numFmtId="0" fontId="19" fillId="10" borderId="37" xfId="0" applyFont="1" applyFill="1" applyBorder="1" applyAlignment="1" applyProtection="1">
      <alignment horizontal="center" vertical="center" wrapText="1"/>
    </xf>
    <xf numFmtId="0" fontId="16" fillId="6" borderId="17" xfId="0" applyFont="1" applyFill="1" applyBorder="1" applyAlignment="1" applyProtection="1">
      <alignment horizontal="center" vertical="center" wrapText="1"/>
      <protection locked="0"/>
    </xf>
    <xf numFmtId="0" fontId="16" fillId="6" borderId="18" xfId="0" applyFont="1" applyFill="1" applyBorder="1" applyAlignment="1" applyProtection="1">
      <alignment horizontal="center" vertical="center" wrapText="1"/>
      <protection locked="0"/>
    </xf>
    <xf numFmtId="0" fontId="6" fillId="0" borderId="14" xfId="0" applyFont="1" applyFill="1"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9" xfId="0" applyBorder="1" applyAlignment="1">
      <alignment horizontal="center" vertical="center"/>
    </xf>
    <xf numFmtId="0" fontId="5" fillId="7" borderId="5" xfId="0" applyFont="1" applyFill="1" applyBorder="1" applyAlignment="1">
      <alignment horizontal="center" vertical="center" wrapText="1"/>
    </xf>
    <xf numFmtId="0" fontId="11" fillId="0" borderId="23" xfId="0" applyFont="1" applyBorder="1" applyAlignment="1">
      <alignment horizontal="center" vertical="center" wrapText="1"/>
    </xf>
    <xf numFmtId="0" fontId="0" fillId="0" borderId="8" xfId="0" applyBorder="1" applyAlignment="1">
      <alignment horizontal="center" vertical="center"/>
    </xf>
    <xf numFmtId="0" fontId="20" fillId="9" borderId="0" xfId="0" applyFont="1" applyFill="1" applyBorder="1" applyAlignment="1" applyProtection="1">
      <alignment horizontal="center" vertical="center"/>
      <protection locked="0"/>
    </xf>
    <xf numFmtId="0" fontId="20" fillId="10" borderId="22" xfId="0" applyFont="1" applyFill="1" applyBorder="1" applyAlignment="1" applyProtection="1">
      <alignment horizontal="center" vertical="center" wrapText="1"/>
      <protection locked="0"/>
    </xf>
    <xf numFmtId="0" fontId="20" fillId="10" borderId="43" xfId="0" applyFont="1" applyFill="1" applyBorder="1" applyAlignment="1" applyProtection="1">
      <alignment horizontal="center" vertical="center" wrapText="1"/>
      <protection locked="0"/>
    </xf>
    <xf numFmtId="0" fontId="20" fillId="10" borderId="44" xfId="0" applyFont="1" applyFill="1" applyBorder="1" applyAlignment="1" applyProtection="1">
      <alignment horizontal="center" vertical="center" wrapText="1"/>
      <protection locked="0"/>
    </xf>
    <xf numFmtId="0" fontId="20" fillId="10" borderId="54" xfId="0" applyFont="1" applyFill="1" applyBorder="1" applyAlignment="1" applyProtection="1">
      <alignment horizontal="center" vertical="center" wrapText="1"/>
      <protection locked="0"/>
    </xf>
    <xf numFmtId="0" fontId="20" fillId="10" borderId="46" xfId="0" applyFont="1" applyFill="1" applyBorder="1" applyAlignment="1" applyProtection="1">
      <alignment horizontal="center" vertical="center" wrapText="1"/>
      <protection locked="0"/>
    </xf>
    <xf numFmtId="0" fontId="20" fillId="10" borderId="45" xfId="0" applyFont="1" applyFill="1" applyBorder="1" applyAlignment="1" applyProtection="1">
      <alignment horizontal="center" vertical="center" wrapText="1"/>
      <protection locked="0"/>
    </xf>
    <xf numFmtId="0" fontId="20" fillId="10" borderId="29" xfId="0" applyFont="1" applyFill="1" applyBorder="1" applyAlignment="1" applyProtection="1">
      <alignment horizontal="center" vertical="center" wrapText="1"/>
      <protection locked="0"/>
    </xf>
    <xf numFmtId="0" fontId="20" fillId="10" borderId="8" xfId="0" applyFont="1" applyFill="1" applyBorder="1" applyAlignment="1" applyProtection="1">
      <alignment horizontal="center" vertical="center" wrapText="1"/>
      <protection locked="0"/>
    </xf>
    <xf numFmtId="0" fontId="20" fillId="10" borderId="9" xfId="0" applyFont="1" applyFill="1" applyBorder="1" applyAlignment="1" applyProtection="1">
      <alignment horizontal="center" vertical="center" wrapText="1"/>
      <protection locked="0"/>
    </xf>
    <xf numFmtId="0" fontId="20" fillId="10" borderId="32" xfId="0" applyFont="1" applyFill="1" applyBorder="1" applyAlignment="1" applyProtection="1">
      <alignment horizontal="center" vertical="center" wrapText="1"/>
      <protection locked="0"/>
    </xf>
    <xf numFmtId="0" fontId="20" fillId="10" borderId="51" xfId="0" applyFont="1" applyFill="1" applyBorder="1" applyAlignment="1" applyProtection="1">
      <alignment horizontal="center" vertical="center" wrapText="1"/>
      <protection locked="0"/>
    </xf>
    <xf numFmtId="0" fontId="20" fillId="10" borderId="20" xfId="0" applyFont="1" applyFill="1" applyBorder="1" applyAlignment="1" applyProtection="1">
      <alignment horizontal="center" vertical="center" wrapText="1"/>
      <protection locked="0"/>
    </xf>
    <xf numFmtId="0" fontId="20" fillId="10" borderId="47" xfId="0" applyFont="1" applyFill="1" applyBorder="1" applyAlignment="1" applyProtection="1">
      <alignment horizontal="center" vertical="center" wrapText="1"/>
      <protection locked="0"/>
    </xf>
    <xf numFmtId="0" fontId="20" fillId="10" borderId="36" xfId="0" applyFont="1" applyFill="1" applyBorder="1" applyAlignment="1" applyProtection="1">
      <alignment horizontal="center" vertical="center" wrapText="1"/>
      <protection locked="0"/>
    </xf>
    <xf numFmtId="0" fontId="20" fillId="10" borderId="37" xfId="0" applyFont="1" applyFill="1" applyBorder="1" applyAlignment="1" applyProtection="1">
      <alignment horizontal="center" vertical="center" wrapText="1"/>
      <protection locked="0"/>
    </xf>
    <xf numFmtId="0" fontId="20" fillId="10" borderId="35" xfId="0" applyFont="1" applyFill="1" applyBorder="1" applyAlignment="1" applyProtection="1">
      <alignment horizontal="center" vertical="center" wrapText="1"/>
      <protection locked="0"/>
    </xf>
    <xf numFmtId="0" fontId="20" fillId="10" borderId="48" xfId="0" applyFont="1" applyFill="1" applyBorder="1" applyAlignment="1" applyProtection="1">
      <alignment horizontal="center" vertical="center" wrapText="1"/>
      <protection locked="0"/>
    </xf>
    <xf numFmtId="0" fontId="20" fillId="10" borderId="38" xfId="0" applyFont="1" applyFill="1" applyBorder="1" applyAlignment="1" applyProtection="1">
      <alignment horizontal="center" vertical="center" wrapText="1"/>
      <protection locked="0"/>
    </xf>
    <xf numFmtId="0" fontId="20" fillId="10" borderId="1" xfId="0" applyFont="1" applyFill="1" applyBorder="1" applyAlignment="1" applyProtection="1">
      <alignment horizontal="center" vertical="center" wrapText="1"/>
      <protection locked="0"/>
    </xf>
    <xf numFmtId="0" fontId="20" fillId="10" borderId="52" xfId="0" applyFont="1" applyFill="1" applyBorder="1" applyAlignment="1" applyProtection="1">
      <alignment horizontal="center" vertical="center" wrapText="1"/>
      <protection locked="0"/>
    </xf>
    <xf numFmtId="0" fontId="20" fillId="10" borderId="42" xfId="0" applyFont="1" applyFill="1" applyBorder="1" applyAlignment="1" applyProtection="1">
      <alignment horizontal="center" vertical="center" wrapText="1"/>
      <protection locked="0"/>
    </xf>
    <xf numFmtId="0" fontId="20" fillId="10" borderId="40" xfId="0" applyFont="1" applyFill="1" applyBorder="1" applyAlignment="1" applyProtection="1">
      <alignment horizontal="center" vertical="center" wrapText="1"/>
      <protection locked="0"/>
    </xf>
    <xf numFmtId="0" fontId="20" fillId="10" borderId="49" xfId="0" applyFont="1" applyFill="1" applyBorder="1" applyAlignment="1" applyProtection="1">
      <alignment horizontal="center" vertical="center" wrapText="1"/>
      <protection locked="0"/>
    </xf>
    <xf numFmtId="0" fontId="20" fillId="10" borderId="33" xfId="0" applyFont="1" applyFill="1" applyBorder="1" applyAlignment="1" applyProtection="1">
      <alignment horizontal="center" vertical="center" wrapText="1"/>
      <protection locked="0"/>
    </xf>
    <xf numFmtId="0" fontId="20" fillId="10" borderId="34" xfId="0" applyFont="1" applyFill="1" applyBorder="1" applyAlignment="1" applyProtection="1">
      <alignment horizontal="center" vertical="center" wrapText="1"/>
      <protection locked="0"/>
    </xf>
    <xf numFmtId="0" fontId="20" fillId="10" borderId="2" xfId="0" applyFont="1" applyFill="1" applyBorder="1" applyAlignment="1" applyProtection="1">
      <alignment horizontal="center" vertical="center" wrapText="1"/>
      <protection locked="0"/>
    </xf>
    <xf numFmtId="0" fontId="20" fillId="10" borderId="38" xfId="0" applyNumberFormat="1" applyFont="1" applyFill="1" applyBorder="1" applyAlignment="1" applyProtection="1">
      <alignment horizontal="center" vertical="center" wrapText="1"/>
      <protection locked="0"/>
    </xf>
    <xf numFmtId="0" fontId="20" fillId="11" borderId="1" xfId="0" applyFont="1" applyFill="1" applyBorder="1" applyAlignment="1" applyProtection="1">
      <alignment horizontal="center" vertical="center" wrapText="1"/>
      <protection locked="0"/>
    </xf>
    <xf numFmtId="0" fontId="20" fillId="11" borderId="2" xfId="0" applyFont="1" applyFill="1" applyBorder="1" applyAlignment="1" applyProtection="1">
      <alignment horizontal="center" vertical="center" wrapText="1"/>
      <protection locked="0"/>
    </xf>
    <xf numFmtId="0" fontId="20" fillId="11" borderId="13" xfId="0" applyFont="1" applyFill="1" applyBorder="1" applyAlignment="1" applyProtection="1">
      <alignment horizontal="center" vertical="center" wrapText="1"/>
      <protection locked="0"/>
    </xf>
    <xf numFmtId="0" fontId="20" fillId="11" borderId="8" xfId="0" applyFont="1" applyFill="1" applyBorder="1" applyAlignment="1" applyProtection="1">
      <alignment horizontal="center" vertical="center" wrapText="1"/>
      <protection locked="0"/>
    </xf>
    <xf numFmtId="0" fontId="20" fillId="11" borderId="9" xfId="0" applyFont="1" applyFill="1" applyBorder="1" applyAlignment="1" applyProtection="1">
      <alignment horizontal="center" vertical="center" wrapText="1"/>
      <protection locked="0"/>
    </xf>
    <xf numFmtId="0" fontId="20" fillId="11" borderId="12" xfId="0" applyFont="1" applyFill="1" applyBorder="1" applyAlignment="1" applyProtection="1">
      <alignment horizontal="center" vertical="center" wrapText="1"/>
      <protection locked="0"/>
    </xf>
    <xf numFmtId="0" fontId="20" fillId="11" borderId="11" xfId="0" applyFont="1" applyFill="1" applyBorder="1" applyAlignment="1" applyProtection="1">
      <alignment horizontal="center" vertical="center" wrapText="1"/>
      <protection locked="0"/>
    </xf>
    <xf numFmtId="0" fontId="20" fillId="11" borderId="27" xfId="0" applyFont="1" applyFill="1" applyBorder="1" applyAlignment="1" applyProtection="1">
      <alignment horizontal="center" vertical="center" wrapText="1"/>
      <protection locked="0"/>
    </xf>
    <xf numFmtId="0" fontId="20" fillId="11" borderId="16" xfId="0" applyFont="1" applyFill="1" applyBorder="1" applyAlignment="1" applyProtection="1">
      <alignment horizontal="center" vertical="center" wrapText="1"/>
      <protection locked="0"/>
    </xf>
    <xf numFmtId="0" fontId="20" fillId="11" borderId="26" xfId="0" applyFont="1" applyFill="1" applyBorder="1" applyAlignment="1" applyProtection="1">
      <alignment horizontal="center" vertical="center" wrapText="1"/>
      <protection locked="0"/>
    </xf>
    <xf numFmtId="0" fontId="20" fillId="11" borderId="10" xfId="0" applyFont="1" applyFill="1" applyBorder="1" applyAlignment="1" applyProtection="1">
      <alignment horizontal="center" vertical="center" wrapText="1"/>
      <protection locked="0"/>
    </xf>
  </cellXfs>
  <cellStyles count="2">
    <cellStyle name="Hyperlink" xfId="1" builtinId="8"/>
    <cellStyle name="Standaard" xfId="0" builtinId="0"/>
  </cellStyles>
  <dxfs count="7">
    <dxf>
      <fill>
        <patternFill>
          <bgColor indexed="17"/>
        </patternFill>
      </fill>
    </dxf>
    <dxf>
      <fill>
        <patternFill>
          <bgColor indexed="17"/>
        </patternFill>
      </fill>
    </dxf>
    <dxf>
      <font>
        <b val="0"/>
        <i val="0"/>
        <color rgb="FFFFFF00"/>
      </font>
      <fill>
        <patternFill>
          <bgColor rgb="FFCC0066"/>
        </patternFill>
      </fill>
      <border>
        <left/>
        <right/>
        <top/>
        <bottom/>
      </border>
    </dxf>
    <dxf>
      <font>
        <b/>
        <i val="0"/>
        <color rgb="FFC00000"/>
      </font>
      <fill>
        <patternFill>
          <bgColor rgb="FFFFFF00"/>
        </patternFill>
      </fill>
    </dxf>
    <dxf>
      <font>
        <b/>
        <i val="0"/>
        <condense val="0"/>
        <extend val="0"/>
        <color indexed="13"/>
      </font>
      <fill>
        <patternFill>
          <bgColor indexed="17"/>
        </patternFill>
      </fill>
    </dxf>
    <dxf>
      <font>
        <b/>
        <i val="0"/>
        <condense val="0"/>
        <extend val="0"/>
        <color indexed="13"/>
      </font>
      <fill>
        <patternFill>
          <bgColor indexed="17"/>
        </patternFill>
      </fill>
    </dxf>
    <dxf>
      <fill>
        <patternFill>
          <bgColor indexed="17"/>
        </patternFill>
      </fill>
    </dxf>
  </dxfs>
  <tableStyles count="0" defaultTableStyle="TableStyleMedium9" defaultPivotStyle="PivotStyleLight16"/>
  <colors>
    <mruColors>
      <color rgb="FFCC0066"/>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volkskrant.nl/" TargetMode="External"/></Relationships>
</file>

<file path=xl/drawings/drawing1.xml><?xml version="1.0" encoding="utf-8"?>
<xdr:wsDr xmlns:xdr="http://schemas.openxmlformats.org/drawingml/2006/spreadsheetDrawing" xmlns:a="http://schemas.openxmlformats.org/drawingml/2006/main">
  <xdr:twoCellAnchor>
    <xdr:from>
      <xdr:col>8</xdr:col>
      <xdr:colOff>0</xdr:colOff>
      <xdr:row>10</xdr:row>
      <xdr:rowOff>9525</xdr:rowOff>
    </xdr:from>
    <xdr:to>
      <xdr:col>17</xdr:col>
      <xdr:colOff>0</xdr:colOff>
      <xdr:row>19</xdr:row>
      <xdr:rowOff>0</xdr:rowOff>
    </xdr:to>
    <xdr:sp macro="" textlink="">
      <xdr:nvSpPr>
        <xdr:cNvPr id="1918" name="Line 9"/>
        <xdr:cNvSpPr>
          <a:spLocks noChangeShapeType="1"/>
        </xdr:cNvSpPr>
      </xdr:nvSpPr>
      <xdr:spPr bwMode="auto">
        <a:xfrm flipV="1">
          <a:off x="3181350" y="3476625"/>
          <a:ext cx="3943350" cy="3676650"/>
        </a:xfrm>
        <a:prstGeom prst="line">
          <a:avLst/>
        </a:prstGeom>
        <a:noFill/>
        <a:ln w="9525">
          <a:solidFill>
            <a:srgbClr val="000000"/>
          </a:solidFill>
          <a:round/>
          <a:headEnd/>
          <a:tailEnd/>
        </a:ln>
      </xdr:spPr>
    </xdr:sp>
    <xdr:clientData/>
  </xdr:twoCellAnchor>
  <xdr:twoCellAnchor>
    <xdr:from>
      <xdr:col>8</xdr:col>
      <xdr:colOff>0</xdr:colOff>
      <xdr:row>10</xdr:row>
      <xdr:rowOff>9525</xdr:rowOff>
    </xdr:from>
    <xdr:to>
      <xdr:col>17</xdr:col>
      <xdr:colOff>0</xdr:colOff>
      <xdr:row>19</xdr:row>
      <xdr:rowOff>0</xdr:rowOff>
    </xdr:to>
    <xdr:sp macro="" textlink="">
      <xdr:nvSpPr>
        <xdr:cNvPr id="1917" name="Line 8"/>
        <xdr:cNvSpPr>
          <a:spLocks noChangeShapeType="1"/>
        </xdr:cNvSpPr>
      </xdr:nvSpPr>
      <xdr:spPr bwMode="auto">
        <a:xfrm>
          <a:off x="3181350" y="3476625"/>
          <a:ext cx="3943350" cy="3676650"/>
        </a:xfrm>
        <a:prstGeom prst="line">
          <a:avLst/>
        </a:prstGeom>
        <a:noFill/>
        <a:ln w="9525">
          <a:solidFill>
            <a:srgbClr val="000000"/>
          </a:solidFill>
          <a:round/>
          <a:headEnd/>
          <a:tailEnd/>
        </a:ln>
      </xdr:spPr>
    </xdr:sp>
    <xdr:clientData/>
  </xdr:twoCellAnchor>
  <xdr:twoCellAnchor>
    <xdr:from>
      <xdr:col>8</xdr:col>
      <xdr:colOff>0</xdr:colOff>
      <xdr:row>10</xdr:row>
      <xdr:rowOff>9525</xdr:rowOff>
    </xdr:from>
    <xdr:to>
      <xdr:col>17</xdr:col>
      <xdr:colOff>0</xdr:colOff>
      <xdr:row>19</xdr:row>
      <xdr:rowOff>0</xdr:rowOff>
    </xdr:to>
    <xdr:sp macro="" textlink="">
      <xdr:nvSpPr>
        <xdr:cNvPr id="1910" name="Line 8"/>
        <xdr:cNvSpPr>
          <a:spLocks noChangeShapeType="1"/>
        </xdr:cNvSpPr>
      </xdr:nvSpPr>
      <xdr:spPr bwMode="auto">
        <a:xfrm>
          <a:off x="3181350" y="3476625"/>
          <a:ext cx="3943350" cy="3676650"/>
        </a:xfrm>
        <a:prstGeom prst="line">
          <a:avLst/>
        </a:prstGeom>
        <a:noFill/>
        <a:ln w="9525">
          <a:solidFill>
            <a:srgbClr val="000000"/>
          </a:solidFill>
          <a:round/>
          <a:headEnd/>
          <a:tailEnd/>
        </a:ln>
      </xdr:spPr>
    </xdr:sp>
    <xdr:clientData/>
  </xdr:twoCellAnchor>
  <xdr:twoCellAnchor>
    <xdr:from>
      <xdr:col>8</xdr:col>
      <xdr:colOff>0</xdr:colOff>
      <xdr:row>10</xdr:row>
      <xdr:rowOff>9525</xdr:rowOff>
    </xdr:from>
    <xdr:to>
      <xdr:col>17</xdr:col>
      <xdr:colOff>0</xdr:colOff>
      <xdr:row>19</xdr:row>
      <xdr:rowOff>0</xdr:rowOff>
    </xdr:to>
    <xdr:sp macro="" textlink="">
      <xdr:nvSpPr>
        <xdr:cNvPr id="1911" name="Line 9"/>
        <xdr:cNvSpPr>
          <a:spLocks noChangeShapeType="1"/>
        </xdr:cNvSpPr>
      </xdr:nvSpPr>
      <xdr:spPr bwMode="auto">
        <a:xfrm flipV="1">
          <a:off x="3181350" y="3476625"/>
          <a:ext cx="3943350" cy="3676650"/>
        </a:xfrm>
        <a:prstGeom prst="line">
          <a:avLst/>
        </a:prstGeom>
        <a:noFill/>
        <a:ln w="9525">
          <a:solidFill>
            <a:srgbClr val="000000"/>
          </a:solidFill>
          <a:round/>
          <a:headEnd/>
          <a:tailEnd/>
        </a:ln>
      </xdr:spPr>
    </xdr:sp>
    <xdr:clientData/>
  </xdr:twoCellAnchor>
  <xdr:twoCellAnchor editAs="oneCell">
    <xdr:from>
      <xdr:col>4</xdr:col>
      <xdr:colOff>0</xdr:colOff>
      <xdr:row>0</xdr:row>
      <xdr:rowOff>0</xdr:rowOff>
    </xdr:from>
    <xdr:to>
      <xdr:col>6</xdr:col>
      <xdr:colOff>361950</xdr:colOff>
      <xdr:row>0</xdr:row>
      <xdr:rowOff>152400</xdr:rowOff>
    </xdr:to>
    <xdr:pic>
      <xdr:nvPicPr>
        <xdr:cNvPr id="1912" name="Picture 41" descr="de Volkskrant">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28750" y="0"/>
          <a:ext cx="1238250" cy="152400"/>
        </a:xfrm>
        <a:prstGeom prst="rect">
          <a:avLst/>
        </a:prstGeom>
        <a:noFill/>
        <a:ln w="9525">
          <a:noFill/>
          <a:miter lim="800000"/>
          <a:headEnd/>
          <a:tailEnd/>
        </a:ln>
      </xdr:spPr>
    </xdr:pic>
    <xdr:clientData/>
  </xdr:twoCellAnchor>
  <xdr:twoCellAnchor>
    <xdr:from>
      <xdr:col>8</xdr:col>
      <xdr:colOff>0</xdr:colOff>
      <xdr:row>10</xdr:row>
      <xdr:rowOff>9525</xdr:rowOff>
    </xdr:from>
    <xdr:to>
      <xdr:col>17</xdr:col>
      <xdr:colOff>0</xdr:colOff>
      <xdr:row>19</xdr:row>
      <xdr:rowOff>0</xdr:rowOff>
    </xdr:to>
    <xdr:sp macro="" textlink="">
      <xdr:nvSpPr>
        <xdr:cNvPr id="1913" name="Line 8"/>
        <xdr:cNvSpPr>
          <a:spLocks noChangeShapeType="1"/>
        </xdr:cNvSpPr>
      </xdr:nvSpPr>
      <xdr:spPr bwMode="auto">
        <a:xfrm>
          <a:off x="3181350" y="3476625"/>
          <a:ext cx="3943350" cy="3676650"/>
        </a:xfrm>
        <a:prstGeom prst="line">
          <a:avLst/>
        </a:prstGeom>
        <a:noFill/>
        <a:ln w="9525">
          <a:solidFill>
            <a:srgbClr val="000000"/>
          </a:solidFill>
          <a:round/>
          <a:headEnd/>
          <a:tailEnd/>
        </a:ln>
      </xdr:spPr>
    </xdr:sp>
    <xdr:clientData/>
  </xdr:twoCellAnchor>
  <xdr:twoCellAnchor>
    <xdr:from>
      <xdr:col>8</xdr:col>
      <xdr:colOff>0</xdr:colOff>
      <xdr:row>10</xdr:row>
      <xdr:rowOff>9525</xdr:rowOff>
    </xdr:from>
    <xdr:to>
      <xdr:col>17</xdr:col>
      <xdr:colOff>0</xdr:colOff>
      <xdr:row>19</xdr:row>
      <xdr:rowOff>0</xdr:rowOff>
    </xdr:to>
    <xdr:sp macro="" textlink="">
      <xdr:nvSpPr>
        <xdr:cNvPr id="1914" name="Line 9"/>
        <xdr:cNvSpPr>
          <a:spLocks noChangeShapeType="1"/>
        </xdr:cNvSpPr>
      </xdr:nvSpPr>
      <xdr:spPr bwMode="auto">
        <a:xfrm flipV="1">
          <a:off x="3181350" y="3476625"/>
          <a:ext cx="3943350" cy="3676650"/>
        </a:xfrm>
        <a:prstGeom prst="line">
          <a:avLst/>
        </a:prstGeom>
        <a:noFill/>
        <a:ln w="9525">
          <a:solidFill>
            <a:srgbClr val="000000"/>
          </a:solidFill>
          <a:round/>
          <a:headEnd/>
          <a:tailEnd/>
        </a:ln>
      </xdr:spPr>
    </xdr:sp>
    <xdr:clientData/>
  </xdr:twoCellAnchor>
  <xdr:twoCellAnchor>
    <xdr:from>
      <xdr:col>8</xdr:col>
      <xdr:colOff>0</xdr:colOff>
      <xdr:row>10</xdr:row>
      <xdr:rowOff>9525</xdr:rowOff>
    </xdr:from>
    <xdr:to>
      <xdr:col>17</xdr:col>
      <xdr:colOff>0</xdr:colOff>
      <xdr:row>19</xdr:row>
      <xdr:rowOff>0</xdr:rowOff>
    </xdr:to>
    <xdr:sp macro="" textlink="">
      <xdr:nvSpPr>
        <xdr:cNvPr id="1915" name="Line 8"/>
        <xdr:cNvSpPr>
          <a:spLocks noChangeShapeType="1"/>
        </xdr:cNvSpPr>
      </xdr:nvSpPr>
      <xdr:spPr bwMode="auto">
        <a:xfrm>
          <a:off x="3181350" y="3476625"/>
          <a:ext cx="3943350" cy="3676650"/>
        </a:xfrm>
        <a:prstGeom prst="line">
          <a:avLst/>
        </a:prstGeom>
        <a:ln>
          <a:headEnd/>
          <a:tailEnd/>
        </a:ln>
      </xdr:spPr>
      <xdr:style>
        <a:lnRef idx="1">
          <a:schemeClr val="accent3"/>
        </a:lnRef>
        <a:fillRef idx="0">
          <a:schemeClr val="accent3"/>
        </a:fillRef>
        <a:effectRef idx="0">
          <a:schemeClr val="accent3"/>
        </a:effectRef>
        <a:fontRef idx="minor">
          <a:schemeClr val="tx1"/>
        </a:fontRef>
      </xdr:style>
    </xdr:sp>
    <xdr:clientData/>
  </xdr:twoCellAnchor>
  <xdr:twoCellAnchor>
    <xdr:from>
      <xdr:col>8</xdr:col>
      <xdr:colOff>0</xdr:colOff>
      <xdr:row>10</xdr:row>
      <xdr:rowOff>9525</xdr:rowOff>
    </xdr:from>
    <xdr:to>
      <xdr:col>17</xdr:col>
      <xdr:colOff>0</xdr:colOff>
      <xdr:row>19</xdr:row>
      <xdr:rowOff>0</xdr:rowOff>
    </xdr:to>
    <xdr:sp macro="" textlink="">
      <xdr:nvSpPr>
        <xdr:cNvPr id="1916" name="Line 9"/>
        <xdr:cNvSpPr>
          <a:spLocks noChangeShapeType="1"/>
        </xdr:cNvSpPr>
      </xdr:nvSpPr>
      <xdr:spPr bwMode="auto">
        <a:xfrm flipV="1">
          <a:off x="3181350" y="3476625"/>
          <a:ext cx="3943350" cy="3676650"/>
        </a:xfrm>
        <a:prstGeom prst="line">
          <a:avLst/>
        </a:prstGeom>
        <a:ln>
          <a:headEnd/>
          <a:tailEnd/>
        </a:ln>
      </xdr:spPr>
      <xdr:style>
        <a:lnRef idx="1">
          <a:schemeClr val="accent3"/>
        </a:lnRef>
        <a:fillRef idx="0">
          <a:schemeClr val="accent3"/>
        </a:fillRef>
        <a:effectRef idx="0">
          <a:schemeClr val="accent3"/>
        </a:effectRef>
        <a:fontRef idx="minor">
          <a:schemeClr val="tx1"/>
        </a:fontRef>
      </xdr:style>
    </xdr:sp>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Blad4"/>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Blad1">
    <outlinePr showOutlineSymbols="0"/>
    <pageSetUpPr autoPageBreaks="0"/>
  </sheetPr>
  <dimension ref="A1:AW157"/>
  <sheetViews>
    <sheetView showGridLines="0" showRowColHeaders="0" showZeros="0" tabSelected="1" showOutlineSymbols="0" zoomScale="85" zoomScaleNormal="85" workbookViewId="0">
      <selection activeCell="I11" sqref="I11"/>
    </sheetView>
  </sheetViews>
  <sheetFormatPr defaultRowHeight="23.25"/>
  <cols>
    <col min="1" max="1" width="1.7109375" style="1" customWidth="1"/>
    <col min="2" max="18" width="6.5703125" style="1" customWidth="1"/>
    <col min="19" max="36" width="4" style="1" customWidth="1"/>
    <col min="37" max="16384" width="9.140625" style="1"/>
  </cols>
  <sheetData>
    <row r="1" spans="1:44" ht="15.75" customHeight="1">
      <c r="A1" s="14"/>
      <c r="B1" s="55">
        <v>10</v>
      </c>
      <c r="C1" s="14"/>
      <c r="D1" s="66" t="s">
        <v>1</v>
      </c>
      <c r="E1" s="57"/>
      <c r="F1" s="58"/>
      <c r="G1" s="59"/>
      <c r="H1" s="12">
        <f>COUNTIF($C$5:$K$13,1)</f>
        <v>1</v>
      </c>
      <c r="I1" s="13">
        <f>COUNTIF($C$5:$K$13,2)</f>
        <v>5</v>
      </c>
      <c r="J1" s="13">
        <f>COUNTIF($C$5:$K$13,3)</f>
        <v>3</v>
      </c>
      <c r="K1" s="13">
        <f>COUNTIF($C$5:$K$13,4)</f>
        <v>3</v>
      </c>
      <c r="L1" s="13">
        <f>COUNTIF($C$5:$K$13,5)</f>
        <v>2</v>
      </c>
      <c r="M1" s="13">
        <f>COUNTIF($C$5:$K$13,6)</f>
        <v>0</v>
      </c>
      <c r="N1" s="13">
        <f>COUNTIF($C$5:$K$13,7)</f>
        <v>3</v>
      </c>
      <c r="O1" s="13">
        <f>COUNTIF($C$5:$K$13,8)</f>
        <v>3</v>
      </c>
      <c r="P1" s="13">
        <f>COUNTIF($C$5:$K$13,9)</f>
        <v>2</v>
      </c>
      <c r="Q1" s="21"/>
      <c r="R1" s="21"/>
      <c r="S1" s="21"/>
      <c r="T1" s="21"/>
      <c r="U1" s="21"/>
      <c r="V1" s="21"/>
      <c r="W1" s="21"/>
      <c r="X1" s="2"/>
      <c r="Y1" s="2"/>
      <c r="Z1" s="2"/>
      <c r="AA1" s="2"/>
      <c r="AB1" s="2"/>
      <c r="AC1" s="2"/>
      <c r="AD1" s="2"/>
      <c r="AE1" s="2"/>
      <c r="AF1" s="2"/>
      <c r="AG1" s="2"/>
      <c r="AH1" s="2"/>
      <c r="AI1" s="2"/>
      <c r="AJ1" s="2"/>
      <c r="AK1" s="2"/>
      <c r="AL1" s="2"/>
      <c r="AM1" s="2"/>
      <c r="AN1" s="2"/>
      <c r="AO1" s="2"/>
      <c r="AP1" s="2"/>
      <c r="AQ1" s="2"/>
      <c r="AR1" s="2"/>
    </row>
    <row r="2" spans="1:44" ht="15.75" customHeight="1" thickBot="1">
      <c r="A2" s="14"/>
      <c r="B2" s="56"/>
      <c r="C2" s="14"/>
      <c r="D2" s="67"/>
      <c r="E2" s="60"/>
      <c r="F2" s="61"/>
      <c r="G2" s="62"/>
      <c r="H2" s="12">
        <f>COUNTIF($I$11:$Q$19,1)</f>
        <v>0</v>
      </c>
      <c r="I2" s="13">
        <f>COUNTIF($I$11:$Q$19,2)</f>
        <v>2</v>
      </c>
      <c r="J2" s="13">
        <f>COUNTIF($I$11:$Q$19,3)</f>
        <v>3</v>
      </c>
      <c r="K2" s="13">
        <f>COUNTIF($I$11:$Q$19,4)</f>
        <v>3</v>
      </c>
      <c r="L2" s="13">
        <f>COUNTIF($I$11:$Q$19,5)</f>
        <v>3</v>
      </c>
      <c r="M2" s="13">
        <f>COUNTIF($I$11:$Q$19,6)</f>
        <v>2</v>
      </c>
      <c r="N2" s="13">
        <f>COUNTIF($I$11:$Q$19,7)</f>
        <v>2</v>
      </c>
      <c r="O2" s="13">
        <f>COUNTIF($I$11:$Q$19,8)</f>
        <v>4</v>
      </c>
      <c r="P2" s="13">
        <f>COUNTIF($I$11:$Q$19,9)</f>
        <v>3</v>
      </c>
      <c r="Q2" s="21"/>
      <c r="R2" s="21"/>
      <c r="S2" s="21"/>
      <c r="T2" s="21"/>
      <c r="U2" s="21"/>
      <c r="V2" s="21"/>
      <c r="W2" s="21"/>
      <c r="X2" s="2"/>
      <c r="Y2" s="2"/>
      <c r="Z2" s="2"/>
      <c r="AA2" s="2"/>
      <c r="AB2" s="2"/>
      <c r="AC2" s="2"/>
      <c r="AD2" s="2"/>
      <c r="AE2" s="2"/>
      <c r="AF2" s="2"/>
      <c r="AG2" s="2"/>
      <c r="AH2" s="2"/>
      <c r="AI2" s="2"/>
      <c r="AJ2" s="2"/>
      <c r="AK2" s="2"/>
      <c r="AL2" s="2"/>
      <c r="AM2" s="2"/>
      <c r="AN2" s="2"/>
      <c r="AO2" s="2"/>
      <c r="AP2" s="2"/>
      <c r="AQ2" s="2"/>
      <c r="AR2" s="2"/>
    </row>
    <row r="3" spans="1:44" ht="15.75" customHeight="1">
      <c r="A3" s="14"/>
      <c r="B3" s="14"/>
      <c r="C3" s="14"/>
      <c r="D3" s="68"/>
      <c r="E3" s="63"/>
      <c r="F3" s="64"/>
      <c r="G3" s="65"/>
      <c r="H3" s="4">
        <v>1</v>
      </c>
      <c r="I3" s="4">
        <v>2</v>
      </c>
      <c r="J3" s="4">
        <v>3</v>
      </c>
      <c r="K3" s="4">
        <v>4</v>
      </c>
      <c r="L3" s="4">
        <v>5</v>
      </c>
      <c r="M3" s="24">
        <v>6</v>
      </c>
      <c r="N3" s="24">
        <v>7</v>
      </c>
      <c r="O3" s="24">
        <v>8</v>
      </c>
      <c r="P3" s="24">
        <v>9</v>
      </c>
      <c r="Q3" s="21"/>
      <c r="R3" s="21"/>
      <c r="S3" s="21"/>
      <c r="T3" s="21"/>
      <c r="U3" s="21"/>
      <c r="V3" s="21"/>
      <c r="W3" s="21"/>
      <c r="X3" s="2"/>
      <c r="Y3" s="2"/>
      <c r="Z3" s="2"/>
      <c r="AA3" s="2"/>
      <c r="AB3" s="2"/>
      <c r="AC3" s="2"/>
      <c r="AD3" s="2"/>
      <c r="AE3" s="2"/>
      <c r="AF3" s="2"/>
      <c r="AG3" s="2"/>
      <c r="AH3" s="2"/>
      <c r="AI3" s="2"/>
      <c r="AJ3" s="2"/>
      <c r="AK3" s="2"/>
      <c r="AL3" s="2"/>
      <c r="AM3" s="2"/>
      <c r="AN3" s="2"/>
      <c r="AO3" s="2"/>
      <c r="AP3" s="2"/>
      <c r="AQ3" s="2"/>
      <c r="AR3" s="2"/>
    </row>
    <row r="4" spans="1:44" ht="32.25" customHeight="1" thickBot="1">
      <c r="A4" s="14"/>
      <c r="B4" s="69"/>
      <c r="C4" s="38">
        <f>SUM(C5:C13)</f>
        <v>3</v>
      </c>
      <c r="D4" s="39">
        <f t="shared" ref="D4:K4" si="0">SUM(D5:D13)</f>
        <v>22</v>
      </c>
      <c r="E4" s="39">
        <f t="shared" si="0"/>
        <v>15</v>
      </c>
      <c r="F4" s="39">
        <f t="shared" si="0"/>
        <v>10</v>
      </c>
      <c r="G4" s="39">
        <f t="shared" si="0"/>
        <v>22</v>
      </c>
      <c r="H4" s="39">
        <f t="shared" si="0"/>
        <v>11</v>
      </c>
      <c r="I4" s="39">
        <f t="shared" si="0"/>
        <v>7</v>
      </c>
      <c r="J4" s="39">
        <f t="shared" si="0"/>
        <v>13</v>
      </c>
      <c r="K4" s="39">
        <f t="shared" si="0"/>
        <v>2</v>
      </c>
      <c r="L4" s="21"/>
      <c r="M4" s="21"/>
      <c r="N4" s="21"/>
      <c r="O4" s="21"/>
      <c r="P4" s="21"/>
      <c r="Q4" s="21"/>
      <c r="R4" s="21"/>
      <c r="S4" s="21"/>
      <c r="T4" s="21"/>
      <c r="U4" s="21"/>
      <c r="V4" s="21"/>
      <c r="W4" s="21"/>
      <c r="X4" s="2"/>
      <c r="Y4" s="2"/>
      <c r="Z4" s="2"/>
      <c r="AA4" s="2"/>
      <c r="AB4" s="2"/>
      <c r="AC4" s="2"/>
      <c r="AD4" s="2"/>
      <c r="AE4" s="2"/>
      <c r="AF4" s="2"/>
      <c r="AG4" s="2"/>
      <c r="AH4" s="2"/>
      <c r="AI4" s="2"/>
      <c r="AJ4" s="2"/>
      <c r="AK4" s="2"/>
      <c r="AL4" s="2"/>
      <c r="AM4" s="2"/>
      <c r="AN4" s="2"/>
      <c r="AO4" s="2"/>
      <c r="AP4" s="2"/>
      <c r="AQ4" s="2"/>
      <c r="AR4" s="2"/>
    </row>
    <row r="5" spans="1:44" ht="32.25" customHeight="1" thickTop="1" thickBot="1">
      <c r="A5" s="14"/>
      <c r="B5" s="43">
        <f>SUM(C5:K5)</f>
        <v>2</v>
      </c>
      <c r="C5" s="70"/>
      <c r="D5" s="71"/>
      <c r="E5" s="72"/>
      <c r="F5" s="72"/>
      <c r="G5" s="47">
        <v>2</v>
      </c>
      <c r="H5" s="72"/>
      <c r="I5" s="73"/>
      <c r="J5" s="74"/>
      <c r="K5" s="75"/>
      <c r="L5" s="16">
        <f>SUM(C5:K5)</f>
        <v>2</v>
      </c>
      <c r="M5" s="16"/>
      <c r="N5" s="16"/>
      <c r="O5" s="16"/>
      <c r="P5" s="16"/>
      <c r="Q5" s="16"/>
      <c r="R5" s="16"/>
      <c r="S5" s="16"/>
      <c r="T5" s="16"/>
      <c r="U5" s="16"/>
      <c r="V5" s="16"/>
      <c r="W5" s="16"/>
      <c r="X5" s="2"/>
      <c r="Y5" s="2"/>
      <c r="Z5" s="2"/>
      <c r="AA5" s="2"/>
      <c r="AB5" s="2"/>
      <c r="AC5" s="2"/>
      <c r="AD5" s="2"/>
      <c r="AE5" s="2"/>
      <c r="AF5" s="2"/>
      <c r="AG5" s="2"/>
      <c r="AH5" s="2"/>
      <c r="AI5" s="2"/>
      <c r="AJ5" s="2"/>
      <c r="AK5" s="2"/>
      <c r="AL5" s="2"/>
      <c r="AM5" s="2"/>
      <c r="AN5" s="2"/>
      <c r="AO5" s="2"/>
      <c r="AP5" s="2"/>
      <c r="AQ5" s="2"/>
      <c r="AR5" s="2"/>
    </row>
    <row r="6" spans="1:44" ht="32.25" customHeight="1" thickTop="1" thickBot="1">
      <c r="A6" s="45"/>
      <c r="B6" s="43">
        <f t="shared" ref="B6:B13" si="1">SUM(C6:K6)</f>
        <v>10</v>
      </c>
      <c r="C6" s="76"/>
      <c r="D6" s="71"/>
      <c r="E6" s="47">
        <v>2</v>
      </c>
      <c r="F6" s="47">
        <v>1</v>
      </c>
      <c r="G6" s="77"/>
      <c r="H6" s="48">
        <v>4</v>
      </c>
      <c r="I6" s="49">
        <v>3</v>
      </c>
      <c r="J6" s="78"/>
      <c r="K6" s="79"/>
      <c r="L6" s="16">
        <f>SUM(C6:K6)</f>
        <v>10</v>
      </c>
      <c r="M6" s="16"/>
      <c r="N6" s="16"/>
      <c r="O6" s="16"/>
      <c r="P6" s="16"/>
      <c r="Q6" s="16"/>
      <c r="R6" s="16"/>
      <c r="S6" s="16"/>
      <c r="T6" s="16"/>
      <c r="U6" s="16"/>
      <c r="V6" s="16"/>
      <c r="W6" s="16"/>
      <c r="X6" s="2"/>
      <c r="Y6" s="2"/>
      <c r="Z6" s="2"/>
      <c r="AA6" s="2"/>
      <c r="AB6" s="2"/>
      <c r="AC6" s="2"/>
      <c r="AD6" s="2"/>
      <c r="AE6" s="2"/>
      <c r="AF6" s="2"/>
      <c r="AG6" s="2"/>
      <c r="AH6" s="2"/>
      <c r="AI6" s="2"/>
      <c r="AJ6" s="2"/>
      <c r="AK6" s="2"/>
      <c r="AL6" s="2"/>
      <c r="AM6" s="2"/>
      <c r="AN6" s="2"/>
      <c r="AO6" s="2"/>
      <c r="AP6" s="2"/>
      <c r="AQ6" s="2"/>
      <c r="AR6" s="2"/>
    </row>
    <row r="7" spans="1:44" ht="32.25" customHeight="1" thickTop="1" thickBot="1">
      <c r="A7" s="14"/>
      <c r="B7" s="43">
        <f t="shared" si="1"/>
        <v>24</v>
      </c>
      <c r="C7" s="80"/>
      <c r="D7" s="50">
        <v>9</v>
      </c>
      <c r="E7" s="81"/>
      <c r="F7" s="82"/>
      <c r="G7" s="37">
        <v>8</v>
      </c>
      <c r="H7" s="79"/>
      <c r="I7" s="84"/>
      <c r="J7" s="51">
        <v>7</v>
      </c>
      <c r="K7" s="79"/>
      <c r="L7" s="16">
        <f>SUM(C7:K7)</f>
        <v>24</v>
      </c>
      <c r="M7" s="16"/>
      <c r="N7" s="16"/>
      <c r="O7" s="16"/>
      <c r="P7" s="16"/>
      <c r="Q7" s="16"/>
      <c r="R7" s="16"/>
      <c r="S7" s="16"/>
      <c r="T7" s="16"/>
      <c r="U7" s="16"/>
      <c r="V7" s="16"/>
      <c r="W7" s="16"/>
      <c r="X7" s="2"/>
      <c r="Y7" s="2"/>
      <c r="Z7" s="2"/>
      <c r="AA7" s="2"/>
      <c r="AB7" s="2"/>
      <c r="AC7" s="2"/>
      <c r="AD7" s="2"/>
      <c r="AE7" s="2"/>
      <c r="AF7" s="2"/>
      <c r="AG7" s="2"/>
      <c r="AH7" s="2"/>
      <c r="AI7" s="2"/>
      <c r="AJ7" s="2"/>
      <c r="AK7" s="2"/>
      <c r="AL7" s="2"/>
      <c r="AM7" s="2"/>
      <c r="AN7" s="2"/>
      <c r="AO7" s="2"/>
      <c r="AP7" s="2"/>
      <c r="AQ7" s="2"/>
      <c r="AR7" s="2"/>
    </row>
    <row r="8" spans="1:44" ht="32.25" customHeight="1" thickTop="1" thickBot="1">
      <c r="A8" s="14"/>
      <c r="B8" s="43">
        <f t="shared" si="1"/>
        <v>10</v>
      </c>
      <c r="C8" s="80"/>
      <c r="D8" s="51">
        <v>8</v>
      </c>
      <c r="E8" s="82"/>
      <c r="F8" s="83"/>
      <c r="G8" s="87"/>
      <c r="H8" s="85"/>
      <c r="I8" s="86"/>
      <c r="J8" s="48">
        <v>2</v>
      </c>
      <c r="K8" s="83"/>
      <c r="L8" s="16">
        <f>SUM(C8:K8)</f>
        <v>10</v>
      </c>
      <c r="M8" s="16"/>
      <c r="N8" s="16"/>
      <c r="O8" s="16"/>
      <c r="P8" s="16"/>
      <c r="Q8" s="16"/>
      <c r="R8" s="16"/>
      <c r="S8" s="16"/>
      <c r="T8" s="16"/>
      <c r="U8" s="16"/>
      <c r="V8" s="16"/>
      <c r="W8" s="16"/>
      <c r="X8" s="2"/>
      <c r="Y8" s="2"/>
      <c r="Z8" s="2"/>
      <c r="AA8" s="2"/>
      <c r="AB8" s="2"/>
      <c r="AC8" s="2"/>
      <c r="AD8" s="2"/>
      <c r="AE8" s="2"/>
      <c r="AF8" s="2"/>
      <c r="AG8" s="2"/>
      <c r="AH8" s="2"/>
      <c r="AI8" s="2"/>
      <c r="AJ8" s="2"/>
      <c r="AK8" s="2"/>
      <c r="AL8" s="2"/>
      <c r="AM8" s="2"/>
      <c r="AN8" s="2"/>
      <c r="AO8" s="2"/>
      <c r="AP8" s="2"/>
      <c r="AQ8" s="2"/>
      <c r="AR8" s="2"/>
    </row>
    <row r="9" spans="1:44" ht="32.25" customHeight="1" thickTop="1" thickBot="1">
      <c r="A9" s="14"/>
      <c r="B9" s="43">
        <f t="shared" si="1"/>
        <v>14</v>
      </c>
      <c r="C9" s="37">
        <v>3</v>
      </c>
      <c r="D9" s="82"/>
      <c r="E9" s="41">
        <v>5</v>
      </c>
      <c r="F9" s="88"/>
      <c r="G9" s="82"/>
      <c r="H9" s="78"/>
      <c r="I9" s="36">
        <v>4</v>
      </c>
      <c r="J9" s="92"/>
      <c r="K9" s="41">
        <v>2</v>
      </c>
      <c r="L9" s="16">
        <f>SUM(C9:K9)</f>
        <v>14</v>
      </c>
      <c r="M9" s="16"/>
      <c r="N9" s="16"/>
      <c r="O9" s="16"/>
      <c r="P9" s="16"/>
      <c r="Q9" s="16"/>
      <c r="R9" s="16"/>
      <c r="S9" s="16"/>
      <c r="T9" s="16"/>
      <c r="U9" s="16"/>
      <c r="V9" s="16"/>
      <c r="W9" s="16"/>
      <c r="X9" s="2"/>
      <c r="Y9" s="2"/>
      <c r="Z9" s="2"/>
      <c r="AA9" s="2"/>
      <c r="AB9" s="2"/>
      <c r="AC9" s="2"/>
      <c r="AD9" s="2"/>
      <c r="AE9" s="2"/>
      <c r="AF9" s="2"/>
      <c r="AG9" s="2"/>
      <c r="AH9" s="2"/>
      <c r="AI9" s="2"/>
      <c r="AJ9" s="2"/>
      <c r="AK9" s="2"/>
      <c r="AL9" s="2"/>
      <c r="AM9" s="2"/>
      <c r="AN9" s="2"/>
      <c r="AO9" s="2"/>
      <c r="AP9" s="2"/>
      <c r="AQ9" s="2"/>
      <c r="AR9" s="2"/>
    </row>
    <row r="10" spans="1:44" ht="32.25" customHeight="1" thickTop="1" thickBot="1">
      <c r="A10" s="14"/>
      <c r="B10" s="43">
        <f t="shared" si="1"/>
        <v>6</v>
      </c>
      <c r="C10" s="88"/>
      <c r="D10" s="44">
        <v>2</v>
      </c>
      <c r="E10" s="83"/>
      <c r="F10" s="88"/>
      <c r="G10" s="79"/>
      <c r="H10" s="88"/>
      <c r="I10" s="85"/>
      <c r="J10" s="52">
        <v>4</v>
      </c>
      <c r="K10" s="85"/>
      <c r="L10" s="15">
        <f t="shared" ref="L10:Q10" si="2">SUM(L11:L19)</f>
        <v>19</v>
      </c>
      <c r="M10" s="15">
        <f t="shared" si="2"/>
        <v>0</v>
      </c>
      <c r="N10" s="15">
        <f t="shared" si="2"/>
        <v>21</v>
      </c>
      <c r="O10" s="15">
        <f t="shared" si="2"/>
        <v>12</v>
      </c>
      <c r="P10" s="15">
        <f t="shared" si="2"/>
        <v>13</v>
      </c>
      <c r="Q10" s="15">
        <f t="shared" si="2"/>
        <v>26</v>
      </c>
      <c r="R10" s="16">
        <f>SUM(diag1)</f>
        <v>0</v>
      </c>
      <c r="S10" s="16"/>
      <c r="T10" s="16"/>
      <c r="U10" s="16"/>
      <c r="V10" s="16"/>
      <c r="W10" s="16"/>
      <c r="X10" s="2"/>
      <c r="Y10" s="2"/>
      <c r="Z10" s="2"/>
      <c r="AA10" s="2"/>
      <c r="AB10" s="2"/>
      <c r="AC10" s="2"/>
      <c r="AD10" s="2"/>
      <c r="AE10" s="2"/>
      <c r="AF10" s="2"/>
      <c r="AG10" s="2"/>
      <c r="AH10" s="2"/>
      <c r="AI10" s="2"/>
      <c r="AJ10" s="2"/>
      <c r="AK10" s="2"/>
      <c r="AL10" s="2"/>
      <c r="AM10" s="2"/>
      <c r="AN10" s="2"/>
      <c r="AO10" s="2"/>
      <c r="AP10" s="2"/>
      <c r="AQ10" s="2"/>
      <c r="AR10" s="2"/>
    </row>
    <row r="11" spans="1:44" ht="32.25" customHeight="1" thickTop="1" thickBot="1">
      <c r="A11" s="14"/>
      <c r="B11" s="43">
        <f t="shared" si="1"/>
        <v>8</v>
      </c>
      <c r="C11" s="84"/>
      <c r="D11" s="53">
        <v>3</v>
      </c>
      <c r="E11" s="85"/>
      <c r="F11" s="87"/>
      <c r="G11" s="40">
        <v>5</v>
      </c>
      <c r="H11" s="83"/>
      <c r="I11" s="78"/>
      <c r="J11" s="77"/>
      <c r="K11" s="93"/>
      <c r="L11" s="26">
        <v>9</v>
      </c>
      <c r="M11" s="100"/>
      <c r="N11" s="27">
        <v>4</v>
      </c>
      <c r="O11" s="101"/>
      <c r="P11" s="33">
        <v>8</v>
      </c>
      <c r="Q11" s="102"/>
      <c r="R11" s="16">
        <f>SUM(I11:Q11)</f>
        <v>21</v>
      </c>
      <c r="S11" s="16"/>
      <c r="T11" s="16"/>
      <c r="U11" s="16"/>
      <c r="V11" s="16"/>
      <c r="W11" s="16"/>
      <c r="X11" s="2"/>
      <c r="Y11" s="2"/>
      <c r="Z11" s="2"/>
      <c r="AA11" s="2"/>
      <c r="AB11" s="2"/>
      <c r="AC11" s="2"/>
      <c r="AD11" s="2"/>
      <c r="AE11" s="2"/>
      <c r="AF11" s="2"/>
      <c r="AG11" s="2"/>
      <c r="AH11" s="2"/>
      <c r="AI11" s="2"/>
      <c r="AJ11" s="2"/>
      <c r="AK11" s="2"/>
      <c r="AL11" s="2"/>
      <c r="AM11" s="2"/>
      <c r="AN11" s="2"/>
      <c r="AO11" s="2"/>
      <c r="AP11" s="2"/>
      <c r="AQ11" s="2"/>
      <c r="AR11" s="2"/>
    </row>
    <row r="12" spans="1:44" ht="32.25" customHeight="1" thickTop="1" thickBot="1">
      <c r="A12" s="14"/>
      <c r="B12" s="43">
        <f t="shared" si="1"/>
        <v>24</v>
      </c>
      <c r="C12" s="89"/>
      <c r="D12" s="85"/>
      <c r="E12" s="53">
        <v>8</v>
      </c>
      <c r="F12" s="25">
        <v>9</v>
      </c>
      <c r="G12" s="93"/>
      <c r="H12" s="54">
        <v>7</v>
      </c>
      <c r="I12" s="88"/>
      <c r="J12" s="95"/>
      <c r="K12" s="79"/>
      <c r="L12" s="97"/>
      <c r="M12" s="98"/>
      <c r="N12" s="99"/>
      <c r="O12" s="97"/>
      <c r="P12" s="98"/>
      <c r="Q12" s="34">
        <v>9</v>
      </c>
      <c r="R12" s="16">
        <f t="shared" ref="R12:R19" si="3">SUM(I12:Q12)</f>
        <v>9</v>
      </c>
      <c r="S12" s="16"/>
      <c r="T12" s="16"/>
      <c r="U12" s="16"/>
      <c r="V12" s="16"/>
      <c r="W12" s="16"/>
      <c r="X12" s="2"/>
      <c r="Y12" s="2"/>
      <c r="Z12" s="2"/>
      <c r="AA12" s="2"/>
      <c r="AB12" s="2"/>
      <c r="AC12" s="2"/>
      <c r="AD12" s="2"/>
      <c r="AE12" s="2"/>
      <c r="AF12" s="2"/>
      <c r="AG12" s="2"/>
      <c r="AH12" s="2"/>
      <c r="AI12" s="2"/>
      <c r="AJ12" s="2"/>
      <c r="AK12" s="2"/>
      <c r="AL12" s="2"/>
      <c r="AM12" s="2"/>
      <c r="AN12" s="2"/>
      <c r="AO12" s="2"/>
      <c r="AP12" s="2"/>
      <c r="AQ12" s="2"/>
      <c r="AR12" s="2"/>
    </row>
    <row r="13" spans="1:44" ht="32.25" customHeight="1" thickTop="1" thickBot="1">
      <c r="A13" s="14"/>
      <c r="B13" s="43">
        <f t="shared" si="1"/>
        <v>7</v>
      </c>
      <c r="C13" s="90"/>
      <c r="D13" s="91"/>
      <c r="E13" s="46"/>
      <c r="F13" s="46"/>
      <c r="G13" s="42">
        <v>7</v>
      </c>
      <c r="H13" s="94"/>
      <c r="I13" s="96"/>
      <c r="J13" s="46"/>
      <c r="K13" s="85"/>
      <c r="L13" s="35">
        <v>5</v>
      </c>
      <c r="M13" s="103"/>
      <c r="N13" s="32">
        <v>3</v>
      </c>
      <c r="O13" s="104"/>
      <c r="P13" s="103"/>
      <c r="Q13" s="105"/>
      <c r="R13" s="16">
        <f t="shared" si="3"/>
        <v>8</v>
      </c>
      <c r="S13" s="16"/>
      <c r="T13" s="16"/>
      <c r="U13" s="16"/>
      <c r="V13" s="16"/>
      <c r="W13" s="16"/>
      <c r="X13" s="2"/>
      <c r="Y13" s="2"/>
      <c r="Z13" s="2"/>
      <c r="AA13" s="2"/>
      <c r="AB13" s="2"/>
      <c r="AC13" s="2"/>
      <c r="AD13" s="2"/>
      <c r="AE13" s="2"/>
      <c r="AF13" s="2"/>
      <c r="AG13" s="2"/>
      <c r="AH13" s="2"/>
      <c r="AI13" s="2"/>
      <c r="AJ13" s="2"/>
      <c r="AK13" s="2"/>
      <c r="AL13" s="2"/>
      <c r="AM13" s="2"/>
      <c r="AN13" s="2"/>
      <c r="AO13" s="2"/>
      <c r="AP13" s="2"/>
      <c r="AQ13" s="2"/>
      <c r="AR13" s="2"/>
    </row>
    <row r="14" spans="1:44" ht="32.25" customHeight="1" thickTop="1">
      <c r="A14" s="14"/>
      <c r="B14" s="14"/>
      <c r="C14" s="14"/>
      <c r="D14" s="14"/>
      <c r="E14" s="14"/>
      <c r="F14" s="14"/>
      <c r="G14" s="14"/>
      <c r="H14" s="19" t="s">
        <v>0</v>
      </c>
      <c r="I14" s="26">
        <v>5</v>
      </c>
      <c r="J14" s="100"/>
      <c r="K14" s="30">
        <v>6</v>
      </c>
      <c r="L14" s="101"/>
      <c r="M14" s="100"/>
      <c r="N14" s="106"/>
      <c r="O14" s="26">
        <v>8</v>
      </c>
      <c r="P14" s="100"/>
      <c r="Q14" s="30">
        <v>2</v>
      </c>
      <c r="R14" s="16">
        <f t="shared" si="3"/>
        <v>21</v>
      </c>
      <c r="S14" s="16"/>
      <c r="T14" s="16"/>
      <c r="U14" s="16"/>
      <c r="V14" s="16"/>
      <c r="W14" s="16"/>
      <c r="X14" s="2"/>
      <c r="Y14" s="2"/>
      <c r="Z14" s="2"/>
      <c r="AA14" s="2"/>
      <c r="AB14" s="2"/>
      <c r="AC14" s="2"/>
      <c r="AD14" s="2"/>
      <c r="AE14" s="2"/>
      <c r="AF14" s="2"/>
      <c r="AG14" s="2"/>
      <c r="AH14" s="2"/>
      <c r="AI14" s="2"/>
      <c r="AJ14" s="2"/>
      <c r="AK14" s="2"/>
      <c r="AL14" s="2"/>
      <c r="AM14" s="2"/>
      <c r="AN14" s="2"/>
      <c r="AO14" s="2"/>
      <c r="AP14" s="2"/>
      <c r="AQ14" s="2"/>
      <c r="AR14" s="2"/>
    </row>
    <row r="15" spans="1:44" ht="32.25" customHeight="1">
      <c r="A15" s="14"/>
      <c r="B15" s="11">
        <f>SUM(een)</f>
        <v>5</v>
      </c>
      <c r="C15" s="11">
        <f>SUM(twee)</f>
        <v>5</v>
      </c>
      <c r="D15" s="11">
        <f>SUM(drie)</f>
        <v>13</v>
      </c>
      <c r="E15" s="21"/>
      <c r="F15" s="21"/>
      <c r="G15" s="21"/>
      <c r="H15" s="19" t="s">
        <v>0</v>
      </c>
      <c r="I15" s="97"/>
      <c r="J15" s="98"/>
      <c r="K15" s="99"/>
      <c r="L15" s="97"/>
      <c r="M15" s="98"/>
      <c r="N15" s="99"/>
      <c r="O15" s="97"/>
      <c r="P15" s="98"/>
      <c r="Q15" s="99"/>
      <c r="R15" s="16">
        <f t="shared" si="3"/>
        <v>0</v>
      </c>
      <c r="S15" s="16"/>
      <c r="T15" s="16"/>
      <c r="U15" s="16"/>
      <c r="V15" s="16"/>
      <c r="W15" s="16"/>
      <c r="X15" s="2"/>
      <c r="Y15" s="2"/>
      <c r="Z15" s="2"/>
      <c r="AA15" s="2"/>
      <c r="AB15" s="2"/>
      <c r="AC15" s="2"/>
      <c r="AD15" s="2"/>
      <c r="AE15" s="2"/>
      <c r="AF15" s="2"/>
      <c r="AG15" s="2"/>
      <c r="AH15" s="2"/>
      <c r="AI15" s="2"/>
      <c r="AJ15" s="2"/>
      <c r="AK15" s="2"/>
      <c r="AL15" s="2"/>
      <c r="AM15" s="2"/>
      <c r="AN15" s="2"/>
      <c r="AO15" s="2"/>
      <c r="AP15" s="2"/>
      <c r="AQ15" s="2"/>
      <c r="AR15" s="2"/>
    </row>
    <row r="16" spans="1:44" ht="32.25" customHeight="1" thickBot="1">
      <c r="A16" s="14"/>
      <c r="B16" s="5">
        <f>SUM(vier)</f>
        <v>15</v>
      </c>
      <c r="C16" s="5">
        <f>SUM(vijf)</f>
        <v>25</v>
      </c>
      <c r="D16" s="5">
        <f>SUM(zes)</f>
        <v>5</v>
      </c>
      <c r="E16" s="21"/>
      <c r="F16" s="21"/>
      <c r="G16" s="6">
        <f>SUM(diag1)</f>
        <v>0</v>
      </c>
      <c r="H16" s="19" t="s">
        <v>0</v>
      </c>
      <c r="I16" s="31">
        <v>3</v>
      </c>
      <c r="J16" s="103"/>
      <c r="K16" s="32">
        <v>9</v>
      </c>
      <c r="L16" s="104"/>
      <c r="M16" s="103"/>
      <c r="N16" s="105"/>
      <c r="O16" s="35">
        <v>4</v>
      </c>
      <c r="P16" s="103"/>
      <c r="Q16" s="32">
        <v>7</v>
      </c>
      <c r="R16" s="16">
        <f t="shared" si="3"/>
        <v>23</v>
      </c>
      <c r="S16" s="16"/>
      <c r="T16" s="16"/>
      <c r="U16" s="16"/>
      <c r="V16" s="16"/>
      <c r="W16" s="16"/>
      <c r="X16" s="2"/>
      <c r="Y16" s="2"/>
      <c r="Z16" s="2"/>
      <c r="AA16" s="2"/>
      <c r="AB16" s="2"/>
      <c r="AC16" s="2"/>
      <c r="AD16" s="2"/>
      <c r="AE16" s="2"/>
      <c r="AF16" s="2"/>
      <c r="AG16" s="2"/>
      <c r="AH16" s="2"/>
      <c r="AI16" s="2"/>
      <c r="AJ16" s="2"/>
      <c r="AK16" s="2"/>
      <c r="AL16" s="2"/>
      <c r="AM16" s="2"/>
      <c r="AN16" s="2"/>
      <c r="AO16" s="2"/>
      <c r="AP16" s="2"/>
      <c r="AQ16" s="2"/>
      <c r="AR16" s="2"/>
    </row>
    <row r="17" spans="1:44" ht="32.25" customHeight="1" thickTop="1" thickBot="1">
      <c r="A17" s="14"/>
      <c r="B17" s="5">
        <f>SUM(zeven)</f>
        <v>13</v>
      </c>
      <c r="C17" s="9">
        <f>SUM(acht)</f>
        <v>24</v>
      </c>
      <c r="D17" s="5">
        <f>SUM(negen)</f>
        <v>0</v>
      </c>
      <c r="E17" s="5">
        <f>SUM(BB)</f>
        <v>21</v>
      </c>
      <c r="F17" s="5">
        <f>SUM(CC)</f>
        <v>17</v>
      </c>
      <c r="G17" s="21"/>
      <c r="H17" s="19" t="s">
        <v>0</v>
      </c>
      <c r="I17" s="101"/>
      <c r="J17" s="100"/>
      <c r="K17" s="106"/>
      <c r="L17" s="26">
        <v>3</v>
      </c>
      <c r="M17" s="100"/>
      <c r="N17" s="30">
        <v>8</v>
      </c>
      <c r="O17" s="101"/>
      <c r="P17" s="100"/>
      <c r="Q17" s="106"/>
      <c r="R17" s="16">
        <f t="shared" si="3"/>
        <v>11</v>
      </c>
      <c r="S17" s="16"/>
      <c r="T17" s="16"/>
      <c r="U17" s="16"/>
      <c r="V17" s="16"/>
      <c r="W17" s="16"/>
      <c r="X17" s="2"/>
      <c r="Y17" s="2"/>
      <c r="Z17" s="2"/>
      <c r="AA17" s="2"/>
      <c r="AB17" s="2"/>
      <c r="AC17" s="2"/>
      <c r="AD17" s="2"/>
      <c r="AE17" s="2"/>
      <c r="AF17" s="2"/>
      <c r="AG17" s="2"/>
      <c r="AH17" s="2"/>
      <c r="AI17" s="2"/>
      <c r="AJ17" s="2"/>
      <c r="AK17" s="2"/>
      <c r="AL17" s="2"/>
      <c r="AM17" s="2"/>
      <c r="AN17" s="2"/>
      <c r="AO17" s="2"/>
      <c r="AP17" s="2"/>
      <c r="AQ17" s="2"/>
      <c r="AR17" s="2"/>
    </row>
    <row r="18" spans="1:44" ht="32.25" customHeight="1" thickBot="1">
      <c r="A18" s="14"/>
      <c r="B18" s="23">
        <f>COUNT(C5:K13)</f>
        <v>22</v>
      </c>
      <c r="C18" s="10">
        <f>B18/81*100</f>
        <v>27.160493827160494</v>
      </c>
      <c r="D18" s="7">
        <f>SUM(DD)</f>
        <v>23</v>
      </c>
      <c r="E18" s="5">
        <f>SUM(EE)</f>
        <v>0</v>
      </c>
      <c r="F18" s="5">
        <f>SUM(FF)</f>
        <v>21</v>
      </c>
      <c r="G18" s="21"/>
      <c r="H18" s="19" t="s">
        <v>0</v>
      </c>
      <c r="I18" s="28">
        <v>4</v>
      </c>
      <c r="J18" s="98"/>
      <c r="K18" s="99"/>
      <c r="L18" s="97"/>
      <c r="M18" s="98"/>
      <c r="N18" s="99"/>
      <c r="O18" s="97"/>
      <c r="P18" s="98"/>
      <c r="Q18" s="34">
        <v>8</v>
      </c>
      <c r="R18" s="16">
        <f t="shared" si="3"/>
        <v>12</v>
      </c>
      <c r="S18" s="16"/>
      <c r="T18" s="16"/>
      <c r="U18" s="16"/>
      <c r="V18" s="16"/>
      <c r="W18" s="16"/>
      <c r="X18" s="2"/>
      <c r="Y18" s="2"/>
      <c r="Z18" s="2"/>
      <c r="AA18" s="2"/>
      <c r="AB18" s="2"/>
      <c r="AC18" s="2"/>
      <c r="AD18" s="2"/>
      <c r="AE18" s="2"/>
      <c r="AF18" s="2"/>
      <c r="AG18" s="2"/>
      <c r="AH18" s="2"/>
      <c r="AI18" s="2"/>
      <c r="AJ18" s="2"/>
      <c r="AK18" s="2"/>
      <c r="AL18" s="2"/>
      <c r="AM18" s="2"/>
      <c r="AN18" s="2"/>
      <c r="AO18" s="2"/>
      <c r="AP18" s="2"/>
      <c r="AQ18" s="2"/>
      <c r="AR18" s="2"/>
    </row>
    <row r="19" spans="1:44" ht="32.25" customHeight="1" thickBot="1">
      <c r="A19" s="14"/>
      <c r="B19" s="14"/>
      <c r="C19" s="21"/>
      <c r="D19" s="5">
        <f>SUM(GG)</f>
        <v>11</v>
      </c>
      <c r="E19" s="5">
        <f>SUM(HH)</f>
        <v>19</v>
      </c>
      <c r="F19" s="9">
        <f>SUM(II)</f>
        <v>13</v>
      </c>
      <c r="G19" s="21"/>
      <c r="H19" s="19" t="s">
        <v>0</v>
      </c>
      <c r="I19" s="107"/>
      <c r="J19" s="29">
        <v>7</v>
      </c>
      <c r="K19" s="105"/>
      <c r="L19" s="35">
        <v>2</v>
      </c>
      <c r="M19" s="103"/>
      <c r="N19" s="32">
        <v>6</v>
      </c>
      <c r="O19" s="104"/>
      <c r="P19" s="29">
        <v>5</v>
      </c>
      <c r="Q19" s="105"/>
      <c r="R19" s="16">
        <f t="shared" si="3"/>
        <v>20</v>
      </c>
      <c r="S19" s="16"/>
      <c r="T19" s="16"/>
      <c r="U19" s="16"/>
      <c r="V19" s="16"/>
      <c r="W19" s="16"/>
      <c r="X19" s="2"/>
      <c r="Y19" s="2"/>
      <c r="Z19" s="2"/>
      <c r="AA19" s="2"/>
      <c r="AB19" s="2"/>
      <c r="AC19" s="2"/>
      <c r="AD19" s="2"/>
      <c r="AE19" s="2"/>
      <c r="AF19" s="2"/>
      <c r="AG19" s="2"/>
      <c r="AH19" s="2"/>
      <c r="AI19" s="2"/>
      <c r="AJ19" s="2"/>
      <c r="AK19" s="2"/>
      <c r="AL19" s="2"/>
      <c r="AM19" s="2"/>
      <c r="AN19" s="2"/>
      <c r="AO19" s="2"/>
      <c r="AP19" s="2"/>
      <c r="AQ19" s="2"/>
      <c r="AR19" s="2"/>
    </row>
    <row r="20" spans="1:44" ht="32.25" customHeight="1" thickTop="1" thickBot="1">
      <c r="A20" s="14"/>
      <c r="B20" s="14"/>
      <c r="C20" s="21"/>
      <c r="D20" s="21"/>
      <c r="E20" s="22">
        <f>COUNT(I11:Q19)</f>
        <v>22</v>
      </c>
      <c r="F20" s="10">
        <f>E20/81*100</f>
        <v>27.160493827160494</v>
      </c>
      <c r="G20" s="8">
        <f>SUM(diag2)</f>
        <v>0</v>
      </c>
      <c r="H20" s="17"/>
      <c r="I20" s="18">
        <f>SUM(I11:I19)</f>
        <v>12</v>
      </c>
      <c r="J20" s="16">
        <f>SUM(J11:J19)</f>
        <v>7</v>
      </c>
      <c r="K20" s="16">
        <f>SUM(K11:K19)</f>
        <v>15</v>
      </c>
      <c r="L20" s="16">
        <f t="shared" ref="L20:Q20" si="4">SUM(L11:L19)</f>
        <v>19</v>
      </c>
      <c r="M20" s="16">
        <f t="shared" si="4"/>
        <v>0</v>
      </c>
      <c r="N20" s="16">
        <f t="shared" si="4"/>
        <v>21</v>
      </c>
      <c r="O20" s="16">
        <f t="shared" si="4"/>
        <v>12</v>
      </c>
      <c r="P20" s="16">
        <f t="shared" si="4"/>
        <v>13</v>
      </c>
      <c r="Q20" s="16">
        <f t="shared" si="4"/>
        <v>26</v>
      </c>
      <c r="R20" s="16">
        <f>SUM(diag2)</f>
        <v>0</v>
      </c>
      <c r="S20" s="16"/>
      <c r="T20" s="16"/>
      <c r="U20" s="16"/>
      <c r="V20" s="16"/>
      <c r="W20" s="16"/>
      <c r="X20" s="2"/>
      <c r="Y20" s="2"/>
      <c r="Z20" s="2"/>
      <c r="AA20" s="2"/>
      <c r="AB20" s="2"/>
      <c r="AC20" s="2"/>
      <c r="AD20" s="2"/>
      <c r="AE20" s="2"/>
      <c r="AF20" s="2"/>
      <c r="AG20" s="2"/>
      <c r="AH20" s="2"/>
      <c r="AI20" s="2"/>
      <c r="AJ20" s="2"/>
      <c r="AK20" s="2"/>
      <c r="AL20" s="2"/>
      <c r="AM20" s="2"/>
      <c r="AN20" s="2"/>
      <c r="AO20" s="2"/>
      <c r="AP20" s="2"/>
      <c r="AQ20" s="2"/>
      <c r="AR20" s="2"/>
    </row>
    <row r="21" spans="1:44" ht="32.25" customHeight="1">
      <c r="A21" s="2"/>
      <c r="B21" s="2"/>
      <c r="C21" s="2"/>
      <c r="D21" s="2"/>
      <c r="E21" s="2"/>
      <c r="F21" s="2"/>
      <c r="G21" s="2"/>
      <c r="H21" s="2"/>
      <c r="I21" s="3"/>
      <c r="J21" s="3"/>
      <c r="K21" s="3"/>
      <c r="L21" s="3"/>
      <c r="M21" s="3"/>
      <c r="N21" s="3"/>
      <c r="O21" s="3"/>
      <c r="P21" s="3"/>
      <c r="Q21" s="3"/>
      <c r="R21" s="3"/>
      <c r="S21" s="3"/>
      <c r="T21" s="3"/>
      <c r="U21" s="2"/>
      <c r="V21" s="2"/>
      <c r="W21" s="2"/>
      <c r="X21" s="2"/>
      <c r="Y21" s="2"/>
      <c r="Z21" s="2"/>
      <c r="AA21" s="2"/>
      <c r="AB21" s="2"/>
      <c r="AC21" s="2"/>
      <c r="AD21" s="2"/>
      <c r="AE21" s="2"/>
      <c r="AF21" s="2"/>
      <c r="AG21" s="2"/>
      <c r="AH21" s="2"/>
      <c r="AI21" s="2"/>
      <c r="AJ21" s="2"/>
      <c r="AK21" s="2"/>
      <c r="AL21" s="2"/>
      <c r="AM21" s="2"/>
      <c r="AN21" s="2"/>
      <c r="AO21" s="2"/>
      <c r="AP21" s="2"/>
      <c r="AQ21" s="2"/>
      <c r="AR21" s="2"/>
    </row>
    <row r="22" spans="1:44">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row>
    <row r="23" spans="1:44" ht="16.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row>
    <row r="24" spans="1:44" ht="16.5" customHeight="1">
      <c r="A24" s="2"/>
      <c r="B24" s="2"/>
      <c r="C24" s="2"/>
      <c r="D24" s="2"/>
      <c r="E24" s="2"/>
      <c r="F24" s="2"/>
      <c r="G24" s="2"/>
      <c r="H24" s="2"/>
      <c r="I24" s="2"/>
      <c r="J24" s="2"/>
      <c r="K24" s="2"/>
      <c r="L24" s="2" t="s">
        <v>0</v>
      </c>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44">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spans="1:44">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row>
    <row r="27" spans="1:44">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spans="1:44">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spans="1:44">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row>
    <row r="30" spans="1:44">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row>
    <row r="31" spans="1:44">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spans="1:44">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row>
    <row r="33" spans="1:49">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row>
    <row r="34" spans="1:49">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row r="95" spans="1:49">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row>
    <row r="96" spans="1:49">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row>
    <row r="97" spans="1:49">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row>
    <row r="98" spans="1:49">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row>
    <row r="99" spans="1:49">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row>
    <row r="100" spans="1:49">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row>
    <row r="101" spans="1:49">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row>
    <row r="102" spans="1:49">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row>
    <row r="103" spans="1:49">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row>
    <row r="104" spans="1:49">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row>
    <row r="105" spans="1:49">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row>
    <row r="106" spans="1:49">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row>
    <row r="107" spans="1:49">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row>
    <row r="108" spans="1:49">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row>
    <row r="109" spans="1:4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row>
    <row r="110" spans="1:49">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row>
    <row r="111" spans="1:49">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49">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row r="118" spans="1:49">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row>
    <row r="119" spans="1:4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row>
    <row r="120" spans="1:49">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row>
    <row r="121" spans="1:49">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row>
    <row r="122" spans="1:49">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row>
    <row r="123" spans="1:49">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row>
    <row r="124" spans="1:49">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row>
    <row r="125" spans="1:49">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row>
    <row r="126" spans="1:49">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row>
    <row r="127" spans="1:49">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row>
    <row r="128" spans="1:49">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row>
    <row r="129" spans="1:4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row>
    <row r="130" spans="1:49">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row>
    <row r="131" spans="1:49">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row>
    <row r="132" spans="1:49">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row>
    <row r="133" spans="1:49">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row>
    <row r="134" spans="1:49">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row>
    <row r="135" spans="1:49">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row>
    <row r="136" spans="1:49">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row>
    <row r="137" spans="1:49">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row>
    <row r="138" spans="1:49">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row>
    <row r="139" spans="1:4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row>
    <row r="140" spans="1:49">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row>
    <row r="141" spans="1:49">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row>
    <row r="142" spans="1:49">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row>
    <row r="143" spans="1:49">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row>
    <row r="144" spans="1:49">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row>
    <row r="145" spans="1:49">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row>
    <row r="146" spans="1:49">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row>
    <row r="147" spans="1:49">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row>
    <row r="148" spans="1:49">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row>
    <row r="149" spans="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row>
    <row r="150" spans="1:49">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row>
    <row r="151" spans="1:49">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row>
    <row r="152" spans="1:49">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row>
    <row r="153" spans="1:49">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row>
    <row r="154" spans="1:49">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row>
    <row r="155" spans="1:49">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row>
    <row r="156" spans="1:49">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row>
    <row r="157" spans="1:49">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row>
  </sheetData>
  <sheetProtection formatCells="0"/>
  <dataConsolidate function="countNums"/>
  <mergeCells count="3">
    <mergeCell ref="B1:B2"/>
    <mergeCell ref="E1:G3"/>
    <mergeCell ref="D1:D3"/>
  </mergeCells>
  <phoneticPr fontId="2" type="noConversion"/>
  <conditionalFormatting sqref="B5:B13 I20:Q20 L5:L10 M10:Q10 R10:R20 C4:K4">
    <cfRule type="cellIs" dxfId="6" priority="18" stopIfTrue="1" operator="equal">
      <formula>45</formula>
    </cfRule>
  </conditionalFormatting>
  <conditionalFormatting sqref="H1:P2">
    <cfRule type="cellIs" dxfId="5" priority="19" stopIfTrue="1" operator="equal">
      <formula>9</formula>
    </cfRule>
  </conditionalFormatting>
  <conditionalFormatting sqref="D18:D19 E17:F19 B15:D17 G16 G20">
    <cfRule type="cellIs" dxfId="4" priority="20" stopIfTrue="1" operator="equal">
      <formula>45</formula>
    </cfRule>
  </conditionalFormatting>
  <conditionalFormatting sqref="H3:P3">
    <cfRule type="cellIs" dxfId="3" priority="16" stopIfTrue="1" operator="equal">
      <formula>$B$1</formula>
    </cfRule>
  </conditionalFormatting>
  <conditionalFormatting sqref="C5:K13 I14:K19 L11:Q19">
    <cfRule type="cellIs" dxfId="2" priority="3" stopIfTrue="1" operator="equal">
      <formula>$B$1</formula>
    </cfRule>
  </conditionalFormatting>
  <conditionalFormatting sqref="M5:W9">
    <cfRule type="cellIs" dxfId="1" priority="2" stopIfTrue="1" operator="equal">
      <formula>45</formula>
    </cfRule>
  </conditionalFormatting>
  <conditionalFormatting sqref="S10:W20">
    <cfRule type="cellIs" dxfId="0" priority="1" stopIfTrue="1" operator="equal">
      <formula>45</formula>
    </cfRule>
  </conditionalFormatting>
  <hyperlinks>
    <hyperlink ref="B15" location="een" display="een"/>
    <hyperlink ref="C15" location="twee" display="twee"/>
    <hyperlink ref="D15" location="drie" display="drie"/>
    <hyperlink ref="C16" location="vijf" display="vijf"/>
    <hyperlink ref="F17" location="CC" display="C"/>
    <hyperlink ref="D18" location="DD" display="D"/>
    <hyperlink ref="E18" location="EE" display="E"/>
    <hyperlink ref="F18" location="FF" display="F"/>
    <hyperlink ref="D19" location="GG" display="G"/>
    <hyperlink ref="E19" location="HH" display="H"/>
    <hyperlink ref="F19" location="II" display="I"/>
    <hyperlink ref="G16" location="diag1" display="D1"/>
    <hyperlink ref="G20" location="diag2" display="D2"/>
    <hyperlink ref="B16" location="vier" display="vier"/>
    <hyperlink ref="D16" location="zes" display="zes"/>
    <hyperlink ref="C17" location="acht" display="acht"/>
    <hyperlink ref="D17" location="negen" display="negen"/>
    <hyperlink ref="B17" location="zeven" display="zeven"/>
    <hyperlink ref="E17" location="BB" display="BB"/>
  </hyperlinks>
  <pageMargins left="0.75" right="0.75" top="1" bottom="1" header="0.5" footer="0.5"/>
  <pageSetup paperSize="9" orientation="portrait" horizontalDpi="200" verticalDpi="200" r:id="rId1"/>
  <headerFooter alignWithMargins="0"/>
  <ignoredErrors>
    <ignoredError sqref="B12:B13" formulaRange="1"/>
  </ignoredErrors>
  <drawing r:id="rId2"/>
  <legacyDrawing r:id="rId3"/>
</worksheet>
</file>

<file path=xl/worksheets/sheet3.xml><?xml version="1.0" encoding="utf-8"?>
<worksheet xmlns="http://schemas.openxmlformats.org/spreadsheetml/2006/main" xmlns:r="http://schemas.openxmlformats.org/officeDocument/2006/relationships">
  <sheetPr codeName="Blad2"/>
  <dimension ref="A1:I16"/>
  <sheetViews>
    <sheetView workbookViewId="0">
      <selection activeCell="J1" sqref="J1"/>
    </sheetView>
  </sheetViews>
  <sheetFormatPr defaultRowHeight="12.75"/>
  <cols>
    <col min="1" max="9" width="5" customWidth="1"/>
    <col min="10" max="18" width="5.28515625" customWidth="1"/>
  </cols>
  <sheetData>
    <row r="1" spans="1:9" ht="23.25" customHeight="1">
      <c r="A1" s="20"/>
      <c r="B1" s="20"/>
      <c r="C1" s="20"/>
      <c r="D1" s="20">
        <v>5</v>
      </c>
      <c r="E1" s="20">
        <v>7</v>
      </c>
      <c r="F1" s="20">
        <v>6</v>
      </c>
      <c r="G1" s="20"/>
      <c r="H1" s="20"/>
      <c r="I1" s="20"/>
    </row>
    <row r="2" spans="1:9" ht="23.25" customHeight="1">
      <c r="A2" s="20"/>
      <c r="B2" s="20"/>
      <c r="C2" s="20"/>
      <c r="D2" s="20">
        <v>3</v>
      </c>
      <c r="E2" s="20">
        <v>4</v>
      </c>
      <c r="F2" s="20">
        <v>1</v>
      </c>
      <c r="G2" s="20"/>
      <c r="H2" s="20"/>
      <c r="I2" s="20"/>
    </row>
    <row r="3" spans="1:9" ht="23.25" customHeight="1">
      <c r="A3" s="20"/>
      <c r="B3" s="20"/>
      <c r="C3" s="20"/>
      <c r="D3" s="20"/>
      <c r="E3" s="20"/>
      <c r="F3" s="20"/>
      <c r="G3" s="20"/>
      <c r="H3" s="20"/>
      <c r="I3" s="20"/>
    </row>
    <row r="4" spans="1:9" ht="23.25" customHeight="1">
      <c r="A4" s="20">
        <v>4</v>
      </c>
      <c r="B4" s="20">
        <v>3</v>
      </c>
      <c r="C4" s="20"/>
      <c r="D4" s="20">
        <v>7</v>
      </c>
      <c r="E4" s="20">
        <v>9</v>
      </c>
      <c r="F4" s="20">
        <v>8</v>
      </c>
      <c r="G4" s="20"/>
      <c r="H4" s="20">
        <v>2</v>
      </c>
      <c r="I4" s="20">
        <v>1</v>
      </c>
    </row>
    <row r="5" spans="1:9" ht="23.25" customHeight="1">
      <c r="A5" s="20">
        <v>5</v>
      </c>
      <c r="B5" s="20">
        <v>7</v>
      </c>
      <c r="C5" s="20"/>
      <c r="D5" s="20">
        <v>1</v>
      </c>
      <c r="E5" s="20">
        <v>6</v>
      </c>
      <c r="F5" s="20">
        <v>4</v>
      </c>
      <c r="G5" s="20"/>
      <c r="H5" s="20">
        <v>9</v>
      </c>
      <c r="I5" s="20">
        <v>8</v>
      </c>
    </row>
    <row r="6" spans="1:9" ht="23.25" customHeight="1">
      <c r="A6" s="20">
        <v>9</v>
      </c>
      <c r="B6" s="20">
        <v>1</v>
      </c>
      <c r="C6" s="20"/>
      <c r="D6" s="20">
        <v>8</v>
      </c>
      <c r="E6" s="20">
        <v>2</v>
      </c>
      <c r="F6" s="20">
        <v>5</v>
      </c>
      <c r="G6" s="20"/>
      <c r="H6" s="20">
        <v>6</v>
      </c>
      <c r="I6" s="20">
        <v>7</v>
      </c>
    </row>
    <row r="7" spans="1:9" ht="23.25" customHeight="1">
      <c r="A7" s="20"/>
      <c r="B7" s="20"/>
      <c r="C7" s="20"/>
      <c r="D7" s="20"/>
      <c r="E7" s="20"/>
      <c r="F7" s="20"/>
      <c r="G7" s="20"/>
      <c r="H7" s="20"/>
      <c r="I7" s="20"/>
    </row>
    <row r="8" spans="1:9" ht="23.25" customHeight="1">
      <c r="A8" s="20"/>
      <c r="B8" s="20"/>
      <c r="C8" s="20"/>
      <c r="D8" s="20">
        <v>2</v>
      </c>
      <c r="E8" s="20">
        <v>5</v>
      </c>
      <c r="F8" s="20">
        <v>7</v>
      </c>
      <c r="G8" s="20"/>
      <c r="H8" s="20"/>
      <c r="I8" s="20"/>
    </row>
    <row r="9" spans="1:9" ht="23.25" customHeight="1">
      <c r="A9" s="20"/>
      <c r="B9" s="20"/>
      <c r="C9" s="20"/>
      <c r="D9" s="20">
        <v>4</v>
      </c>
      <c r="E9" s="20">
        <v>8</v>
      </c>
      <c r="F9" s="20">
        <v>3</v>
      </c>
      <c r="G9" s="20"/>
      <c r="H9" s="20"/>
      <c r="I9" s="20"/>
    </row>
    <row r="10" spans="1:9" ht="23.25" customHeight="1"/>
    <row r="11" spans="1:9" ht="19.5" customHeight="1"/>
    <row r="12" spans="1:9" ht="19.5" customHeight="1"/>
    <row r="13" spans="1:9" ht="19.5" customHeight="1"/>
    <row r="14" spans="1:9" ht="19.5" customHeight="1"/>
    <row r="15" spans="1:9" ht="19.5" customHeight="1"/>
    <row r="16" spans="1:9" ht="19.5" customHeight="1"/>
  </sheetData>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sheetPr codeName="Blad3"/>
  <dimension ref="A1"/>
  <sheetViews>
    <sheetView workbookViewId="0"/>
  </sheetViews>
  <sheetFormatPr defaultRowHeight="12.75"/>
  <cols>
    <col min="1" max="1" width="15.85546875" customWidth="1"/>
  </cols>
  <sheetData>
    <row r="1" spans="1:1">
      <c r="A1" t="e">
        <f ca="1">sudoku(1.1)</f>
        <v>#NAME?</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21</vt:i4>
      </vt:variant>
    </vt:vector>
  </HeadingPairs>
  <TitlesOfParts>
    <vt:vector size="25" baseType="lpstr">
      <vt:lpstr>Blad4</vt:lpstr>
      <vt:lpstr>Blad1</vt:lpstr>
      <vt:lpstr>Blad2</vt:lpstr>
      <vt:lpstr>Blad3</vt:lpstr>
      <vt:lpstr>acht</vt:lpstr>
      <vt:lpstr>BB</vt:lpstr>
      <vt:lpstr>CC</vt:lpstr>
      <vt:lpstr>DD</vt:lpstr>
      <vt:lpstr>diag1</vt:lpstr>
      <vt:lpstr>diag2</vt:lpstr>
      <vt:lpstr>drie</vt:lpstr>
      <vt:lpstr>EE</vt:lpstr>
      <vt:lpstr>een</vt:lpstr>
      <vt:lpstr>FF</vt:lpstr>
      <vt:lpstr>getallen1</vt:lpstr>
      <vt:lpstr>getallen2</vt:lpstr>
      <vt:lpstr>GG</vt:lpstr>
      <vt:lpstr>HH</vt:lpstr>
      <vt:lpstr>II</vt:lpstr>
      <vt:lpstr>negen</vt:lpstr>
      <vt:lpstr>twee</vt:lpstr>
      <vt:lpstr>vier</vt:lpstr>
      <vt:lpstr>vijf</vt:lpstr>
      <vt:lpstr>zes</vt:lpstr>
      <vt:lpstr>zeven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Sudoku hulp excel</dc:title>
  <dc:creator>Henk Haarhuis</dc:creator>
  <cp:lastModifiedBy>Henk Haarhuis</cp:lastModifiedBy>
  <dcterms:created xsi:type="dcterms:W3CDTF">2009-01-18T10:46:30Z</dcterms:created>
  <dcterms:modified xsi:type="dcterms:W3CDTF">2010-02-13T11:51:46Z</dcterms:modified>
</cp:coreProperties>
</file>