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showSheetTabs="0" xWindow="60" yWindow="30" windowWidth="14640" windowHeight="12120" firstSheet="1" activeTab="1"/>
  </bookViews>
  <sheets>
    <sheet name="Blad4" sheetId="1" state="hidden" r:id="rId1"/>
    <sheet name="Blad1" sheetId="2" r:id="rId2"/>
    <sheet name="Blad2" sheetId="3" r:id="rId3"/>
    <sheet name="Blad3" sheetId="4" r:id="rId4"/>
  </sheets>
  <definedNames>
    <definedName name="acht">'Blad1'!$C$12,'Blad1'!$D$12:$F$12,'Blad1'!$C$13:$G$13,'Blad1'!$B$3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'Blad1'!$H$5,'Blad1'!$I$5:$K$5,'Blad1'!$K$6:$K$9,'Blad1'!$J$8,'Blad1'!$B$3</definedName>
    <definedName name="EE">'Blad1'!$L$14:$N$16,'Blad1'!$A$1</definedName>
    <definedName name="een">'Blad1'!$C$5,'Blad1'!$D$5:$F$5,'Blad1'!$C$6,'Blad1'!$C$7,'Blad1'!$C$8,'Blad1'!$C$9,'Blad1'!$D$8,'Blad1'!$B$3</definedName>
    <definedName name="FF">'Blad1'!$O$14:$Q$16,'Blad1'!$A$1</definedName>
    <definedName name="getallen1">'Blad1'!$D$5,'Blad1'!$J$5,'Blad1'!$C$6,'Blad1'!$D$6,'Blad1'!$J$6,'Blad1'!$K$6,'Blad1'!$F$7,'Blad1'!$H$7,'Blad1'!$E$8,'Blad1'!$F$8,'Blad1'!$H$8,'Blad1'!$I$8,'Blad1'!$E$10,'Blad1'!$F$10,'Blad1'!$H$10,'Blad1'!$I$10,'Blad1'!$F$11,'Blad1'!$H$11,'Blad1'!$C$12,'Blad1'!$D$12,'Blad1'!$D$13</definedName>
    <definedName name="getallen2">'Blad1'!$L$11,'Blad1'!$M$11,'Blad1'!$N$11,'Blad1'!$P$11,'Blad1'!$O$12,'Blad1'!$Q$12,'Blad1'!$P$13,'Blad1'!$I$14:$I$16,'Blad1'!$Q$14:$Q$16,'Blad1'!$J$17,'Blad1'!$I$18,'Blad1'!$K$18,'Blad1'!$J$19,'Blad1'!$L$19,'Blad1'!$M$19,'Blad1'!$N$19,'Blad1'!$O$18,'Blad1'!$P$17,'Blad1'!$P$19,'Blad1'!$Q$18</definedName>
    <definedName name="GG">'Blad1'!$I$17:$K$19,'Blad1'!$A$1</definedName>
    <definedName name="HH">'Blad1'!$L$17:$N$19,'Blad1'!$A$1</definedName>
    <definedName name="II">'Blad1'!$O$17:$Q$19,'Blad1'!$A$1</definedName>
    <definedName name="negen">'Blad1'!$I$11:$K$13,'Blad1'!$N$9</definedName>
    <definedName name="twee">'Blad1'!$G$5,'Blad1'!$D$6:$J$6,'Blad1'!$G$7,'Blad1'!$B$3</definedName>
    <definedName name="vier">'Blad1'!$D$7,'Blad1'!$E$7,'Blad1'!$E$8,'Blad1'!$D$9:$E$10,'Blad1'!$C$10,'Blad1'!$F$10,'Blad1'!$B$3</definedName>
    <definedName name="vijf">'Blad1'!$F$7,'Blad1'!$F$8:$H$8,'Blad1'!$F$9,'Blad1'!$G$9,'Blad1'!$H$9,'Blad1'!$G$10,'Blad1'!$H$7,'Blad1'!$B$3</definedName>
    <definedName name="zes">'Blad1'!$I$7,'Blad1'!$J$7,'Blad1'!$I$8:$I$10,'Blad1'!$H$10,'Blad1'!$J$9,'Blad1'!$J$10,'Blad1'!$K$10,'Blad1'!$B$3</definedName>
    <definedName name="zeven">'Blad1'!$C$11,'Blad1'!$D$11:$H$11,'Blad1'!$G$12,'Blad1'!$H$12,'Blad1'!$H$13,'Blad1'!$B$3</definedName>
  </definedNames>
  <calcPr fullCalcOnLoad="1"/>
</workbook>
</file>

<file path=xl/comments2.xml><?xml version="1.0" encoding="utf-8"?>
<comments xmlns="http://schemas.openxmlformats.org/spreadsheetml/2006/main">
  <authors>
    <author>Henk Haarhuis</author>
  </authors>
  <commentList>
    <comment ref="D1" authorId="0">
      <text>
        <r>
          <rPr>
            <b/>
            <sz val="12"/>
            <rFont val="Tahoma"/>
            <family val="2"/>
          </rPr>
          <t xml:space="preserve">Volkskrant 202
</t>
        </r>
        <r>
          <rPr>
            <b/>
            <sz val="20"/>
            <color indexed="12"/>
            <rFont val="Tahoma"/>
            <family val="2"/>
          </rPr>
          <t>Sudoku excel sheet</t>
        </r>
        <r>
          <rPr>
            <b/>
            <sz val="12"/>
            <rFont val="Tahoma"/>
            <family val="2"/>
          </rPr>
          <t xml:space="preserve">. 
Lost niet de sudoku op, maar helpt bij het oplossen.
Vorm sudoku 202
Volkskrant zaterdag 6 februari 2010,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Je kunt handiger de knoppen meer en minder en het schuifbalkje gebruiken.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<sst xmlns="http://schemas.openxmlformats.org/spreadsheetml/2006/main" count="8" uniqueCount="2">
  <si>
    <t xml:space="preserve"> </t>
  </si>
  <si>
    <t>wijs aan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</si>
</sst>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58">
    <font>
      <sz val="10"/>
      <name val="Arial"/>
      <family val="0"/>
    </font>
    <font>
      <sz val="11"/>
      <color indexed="8"/>
      <name val="Calibri"/>
      <family val="2"/>
    </font>
    <font>
      <b/>
      <sz val="18"/>
      <name val="Arial"/>
      <family val="2"/>
    </font>
    <font>
      <sz val="8"/>
      <name val="Arial"/>
      <family val="2"/>
    </font>
    <font>
      <u val="single"/>
      <sz val="10"/>
      <color indexed="12"/>
      <name val="Arial"/>
      <family val="2"/>
    </font>
    <font>
      <b/>
      <sz val="14"/>
      <name val="Arial"/>
      <family val="2"/>
    </font>
    <font>
      <b/>
      <sz val="10"/>
      <name val="Arial"/>
      <family val="2"/>
    </font>
    <font>
      <b/>
      <sz val="12"/>
      <name val="Arial"/>
      <family val="2"/>
    </font>
    <font>
      <sz val="12"/>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sz val="10"/>
      <color indexed="13"/>
      <name val="Arial"/>
      <family val="2"/>
    </font>
    <font>
      <b/>
      <sz val="20"/>
      <color indexed="13"/>
      <name val="Arial"/>
      <family val="2"/>
    </font>
    <font>
      <sz val="12"/>
      <color indexed="13"/>
      <name val="Arial"/>
      <family val="2"/>
    </font>
    <font>
      <sz val="12"/>
      <color indexed="28"/>
      <name val="Arial"/>
      <family val="2"/>
    </font>
    <font>
      <sz val="9"/>
      <color indexed="10"/>
      <name val="Arial"/>
      <family val="2"/>
    </font>
    <font>
      <sz val="2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7" tint="-0.4999699890613556"/>
      <name val="Arial"/>
      <family val="2"/>
    </font>
    <font>
      <sz val="9"/>
      <color rgb="FFFF0000"/>
      <name val="Arial"/>
      <family val="2"/>
    </font>
    <font>
      <b/>
      <sz val="20"/>
      <color rgb="FFFFFF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theme="7" tint="-0.4999699890613556"/>
        <bgColor indexed="64"/>
      </patternFill>
    </fill>
    <fill>
      <patternFill patternType="solid">
        <fgColor indexed="8"/>
        <bgColor indexed="64"/>
      </patternFill>
    </fill>
    <fill>
      <patternFill patternType="solid">
        <fgColor indexed="4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diagonalUp="1">
      <left style="thin"/>
      <right style="thin"/>
      <top style="thin"/>
      <bottom style="thin"/>
      <diagonal style="thin"/>
    </border>
    <border diagonalDown="1">
      <left/>
      <right style="thin"/>
      <top style="thin"/>
      <bottom style="thin"/>
      <diagonal style="thin"/>
    </border>
    <border>
      <left style="thin"/>
      <right style="thin"/>
      <top style="thin"/>
      <bottom/>
    </border>
    <border>
      <left style="medium"/>
      <right style="medium"/>
      <top style="medium"/>
      <bottom style="medium"/>
    </border>
    <border>
      <left style="thin"/>
      <right style="thin"/>
      <top/>
      <bottom style="thin"/>
    </border>
    <border>
      <left/>
      <right/>
      <top/>
      <bottom style="thick"/>
    </border>
    <border>
      <left/>
      <right/>
      <top style="thin"/>
      <bottom style="thick"/>
    </border>
    <border>
      <left/>
      <right/>
      <top style="thick"/>
      <bottom/>
    </border>
    <border>
      <left/>
      <right style="thick"/>
      <top/>
      <bottom/>
    </border>
    <border>
      <left/>
      <right style="thin"/>
      <top style="thin"/>
      <bottom/>
    </border>
    <border>
      <left/>
      <right style="thin"/>
      <top/>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ck"/>
      <top/>
      <bottom style="thin"/>
    </border>
    <border>
      <left style="thick"/>
      <right style="thin"/>
      <top style="thin"/>
      <bottom style="thick"/>
    </border>
    <border>
      <left/>
      <right style="thin"/>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thick"/>
      <bottom style="thin"/>
    </border>
    <border>
      <left/>
      <right/>
      <top style="thin"/>
      <bottom style="thin"/>
    </border>
    <border>
      <left style="thin"/>
      <right style="thin"/>
      <top/>
      <bottom/>
    </border>
    <border>
      <left style="thick"/>
      <right style="thin"/>
      <top style="thick"/>
      <bottom/>
    </border>
    <border>
      <left style="thin"/>
      <right/>
      <top style="thick"/>
      <bottom/>
    </border>
    <border>
      <left style="thin"/>
      <right/>
      <top/>
      <bottom style="thin"/>
    </border>
    <border>
      <left style="thin"/>
      <right/>
      <top style="thick"/>
      <bottom style="thick"/>
    </border>
    <border>
      <left style="thin"/>
      <right/>
      <top/>
      <bottom/>
    </border>
    <border>
      <left style="thick"/>
      <right style="thick"/>
      <top style="thin"/>
      <bottom style="thin"/>
    </border>
    <border>
      <left style="thick"/>
      <right/>
      <top style="thin"/>
      <bottom style="thick"/>
    </border>
    <border>
      <left style="thick"/>
      <right style="thin"/>
      <top/>
      <bottom style="thick"/>
    </border>
    <border>
      <left style="thin"/>
      <right style="thick"/>
      <top style="thick"/>
      <bottom/>
    </border>
    <border>
      <left/>
      <right/>
      <top/>
      <bottom style="thin"/>
    </border>
    <border>
      <left/>
      <right style="thick"/>
      <top style="thin"/>
      <bottom style="thin"/>
    </border>
    <border>
      <left/>
      <right style="thick"/>
      <top style="thick"/>
      <bottom style="thin"/>
    </border>
    <border>
      <left style="thick"/>
      <right style="thick"/>
      <top style="thin"/>
      <bottom style="thick"/>
    </border>
    <border>
      <left style="thick"/>
      <right style="thin"/>
      <top style="thick"/>
      <bottom style="thin"/>
    </border>
    <border>
      <left/>
      <right style="thin"/>
      <top/>
      <bottom/>
    </border>
    <border>
      <left style="thick"/>
      <right style="thin"/>
      <top style="thin"/>
      <bottom/>
    </border>
    <border>
      <left style="medium"/>
      <right style="medium"/>
      <top style="medium"/>
      <bottom/>
    </border>
    <border>
      <left style="medium"/>
      <right style="medium"/>
      <top/>
      <bottom style="medium"/>
    </border>
    <border>
      <left style="thin"/>
      <right/>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28" borderId="0" applyNumberFormat="0" applyBorder="0" applyAlignment="0" applyProtection="0"/>
    <xf numFmtId="0" fontId="4"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00">
    <xf numFmtId="0" fontId="0" fillId="0" borderId="0" xfId="0" applyAlignment="1">
      <alignment/>
    </xf>
    <xf numFmtId="0" fontId="2" fillId="0" borderId="0" xfId="0" applyFont="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8" fillId="34" borderId="10" xfId="0" applyFont="1" applyFill="1" applyBorder="1" applyAlignment="1" applyProtection="1">
      <alignment horizontal="center" vertical="center"/>
      <protection/>
    </xf>
    <xf numFmtId="0" fontId="14" fillId="35" borderId="11" xfId="43" applyFont="1" applyFill="1" applyBorder="1" applyAlignment="1" applyProtection="1">
      <alignment horizontal="center" vertical="center"/>
      <protection/>
    </xf>
    <xf numFmtId="0" fontId="14" fillId="35" borderId="12" xfId="43" applyFont="1" applyFill="1" applyBorder="1" applyAlignment="1" applyProtection="1">
      <alignment horizontal="center" vertical="center"/>
      <protection/>
    </xf>
    <xf numFmtId="0" fontId="14" fillId="35" borderId="10" xfId="43" applyFont="1" applyFill="1" applyBorder="1" applyAlignment="1" applyProtection="1">
      <alignment horizontal="center" vertical="center"/>
      <protection/>
    </xf>
    <xf numFmtId="0" fontId="14" fillId="35" borderId="13" xfId="43" applyFont="1" applyFill="1" applyBorder="1" applyAlignment="1" applyProtection="1">
      <alignment horizontal="center" vertical="center"/>
      <protection/>
    </xf>
    <xf numFmtId="0" fontId="14" fillId="35" borderId="14" xfId="43" applyFont="1" applyFill="1" applyBorder="1" applyAlignment="1" applyProtection="1">
      <alignment horizontal="center" vertical="center"/>
      <protection/>
    </xf>
    <xf numFmtId="164" fontId="15" fillId="36" borderId="15" xfId="0" applyNumberFormat="1" applyFont="1" applyFill="1" applyBorder="1" applyAlignment="1">
      <alignment horizontal="center" vertical="center"/>
    </xf>
    <xf numFmtId="0" fontId="14" fillId="35" borderId="16" xfId="43" applyFont="1" applyFill="1" applyBorder="1" applyAlignment="1" applyProtection="1">
      <alignment horizontal="center" vertical="center"/>
      <protection/>
    </xf>
    <xf numFmtId="0" fontId="8" fillId="9" borderId="10" xfId="0" applyFont="1" applyFill="1" applyBorder="1" applyAlignment="1" applyProtection="1">
      <alignment horizontal="center" vertical="center"/>
      <protection/>
    </xf>
    <xf numFmtId="0" fontId="8" fillId="9" borderId="11" xfId="0" applyFont="1" applyFill="1" applyBorder="1" applyAlignment="1" applyProtection="1">
      <alignment horizontal="center" vertical="center"/>
      <protection/>
    </xf>
    <xf numFmtId="0" fontId="8" fillId="37" borderId="0" xfId="0" applyFont="1" applyFill="1" applyBorder="1" applyAlignment="1">
      <alignment horizontal="center" vertical="center"/>
    </xf>
    <xf numFmtId="0" fontId="17" fillId="37" borderId="17" xfId="43" applyFont="1" applyFill="1" applyBorder="1" applyAlignment="1" applyProtection="1">
      <alignment horizontal="center" vertical="center"/>
      <protection/>
    </xf>
    <xf numFmtId="0" fontId="17" fillId="37" borderId="18" xfId="43" applyFont="1" applyFill="1" applyBorder="1" applyAlignment="1" applyProtection="1">
      <alignment horizontal="center" vertical="center"/>
      <protection/>
    </xf>
    <xf numFmtId="0" fontId="17" fillId="37" borderId="0" xfId="43" applyFont="1" applyFill="1" applyBorder="1" applyAlignment="1" applyProtection="1">
      <alignment horizontal="center" vertical="center"/>
      <protection/>
    </xf>
    <xf numFmtId="0" fontId="17" fillId="37" borderId="0" xfId="0" applyFont="1" applyFill="1" applyAlignment="1">
      <alignment horizontal="center" vertical="center"/>
    </xf>
    <xf numFmtId="0" fontId="17" fillId="37" borderId="19" xfId="43" applyFont="1" applyFill="1" applyBorder="1" applyAlignment="1" applyProtection="1">
      <alignment horizontal="center" vertical="center"/>
      <protection/>
    </xf>
    <xf numFmtId="0" fontId="17" fillId="37" borderId="20" xfId="0" applyFont="1" applyFill="1" applyBorder="1" applyAlignment="1">
      <alignment horizontal="center" vertical="center"/>
    </xf>
    <xf numFmtId="0" fontId="17" fillId="37" borderId="20" xfId="43" applyFont="1" applyFill="1" applyBorder="1" applyAlignment="1" applyProtection="1">
      <alignment horizontal="center" vertical="center"/>
      <protection/>
    </xf>
    <xf numFmtId="0" fontId="0" fillId="0" borderId="0" xfId="0" applyAlignment="1">
      <alignment horizontal="center" vertical="center"/>
    </xf>
    <xf numFmtId="0" fontId="8" fillId="37" borderId="0" xfId="0" applyFont="1" applyFill="1" applyBorder="1" applyAlignment="1" applyProtection="1">
      <alignment horizontal="center" vertical="center"/>
      <protection/>
    </xf>
    <xf numFmtId="0" fontId="54" fillId="37" borderId="0" xfId="0" applyFont="1" applyFill="1" applyBorder="1" applyAlignment="1" applyProtection="1">
      <alignment horizontal="center" vertical="center"/>
      <protection/>
    </xf>
    <xf numFmtId="0" fontId="54" fillId="37" borderId="0" xfId="0" applyFont="1" applyFill="1" applyBorder="1" applyAlignment="1">
      <alignment horizontal="center" vertical="center"/>
    </xf>
    <xf numFmtId="0" fontId="8" fillId="34" borderId="21" xfId="0" applyFont="1" applyFill="1" applyBorder="1" applyAlignment="1" applyProtection="1">
      <alignment horizontal="center" vertical="center"/>
      <protection/>
    </xf>
    <xf numFmtId="0" fontId="55" fillId="13" borderId="22" xfId="0" applyFont="1" applyFill="1" applyBorder="1" applyAlignment="1" applyProtection="1">
      <alignment horizontal="center" vertical="center" wrapText="1"/>
      <protection locked="0"/>
    </xf>
    <xf numFmtId="0" fontId="55" fillId="13" borderId="16" xfId="0" applyFont="1" applyFill="1" applyBorder="1" applyAlignment="1" applyProtection="1">
      <alignment horizontal="center" vertical="center" wrapText="1"/>
      <protection locked="0"/>
    </xf>
    <xf numFmtId="0" fontId="55" fillId="13" borderId="23" xfId="0" applyFont="1" applyFill="1" applyBorder="1" applyAlignment="1" applyProtection="1">
      <alignment horizontal="center" vertical="center" wrapText="1"/>
      <protection locked="0"/>
    </xf>
    <xf numFmtId="0" fontId="55" fillId="13" borderId="10" xfId="0" applyFont="1" applyFill="1" applyBorder="1" applyAlignment="1" applyProtection="1">
      <alignment horizontal="center" vertical="center" wrapText="1"/>
      <protection locked="0"/>
    </xf>
    <xf numFmtId="0" fontId="55" fillId="13" borderId="11" xfId="0" applyFont="1" applyFill="1" applyBorder="1" applyAlignment="1" applyProtection="1">
      <alignment horizontal="center" vertical="center" wrapText="1"/>
      <protection locked="0"/>
    </xf>
    <xf numFmtId="0" fontId="55" fillId="13" borderId="24" xfId="0" applyFont="1" applyFill="1" applyBorder="1" applyAlignment="1" applyProtection="1">
      <alignment horizontal="center" vertical="center" wrapText="1"/>
      <protection locked="0"/>
    </xf>
    <xf numFmtId="0" fontId="55" fillId="13" borderId="25" xfId="0" applyFont="1" applyFill="1" applyBorder="1" applyAlignment="1" applyProtection="1">
      <alignment horizontal="center" vertical="center" wrapText="1"/>
      <protection locked="0"/>
    </xf>
    <xf numFmtId="0" fontId="55" fillId="13" borderId="26" xfId="0" applyFont="1" applyFill="1" applyBorder="1" applyAlignment="1" applyProtection="1">
      <alignment horizontal="center" vertical="center" wrapText="1"/>
      <protection locked="0"/>
    </xf>
    <xf numFmtId="0" fontId="55" fillId="13" borderId="27" xfId="0" applyFont="1" applyFill="1" applyBorder="1" applyAlignment="1" applyProtection="1">
      <alignment horizontal="center" vertical="center" wrapText="1"/>
      <protection locked="0"/>
    </xf>
    <xf numFmtId="0" fontId="55" fillId="13" borderId="28" xfId="0" applyFont="1" applyFill="1" applyBorder="1" applyAlignment="1" applyProtection="1">
      <alignment horizontal="center" vertical="center" wrapText="1"/>
      <protection locked="0"/>
    </xf>
    <xf numFmtId="0" fontId="55" fillId="13" borderId="29" xfId="0" applyNumberFormat="1" applyFont="1" applyFill="1" applyBorder="1" applyAlignment="1" applyProtection="1">
      <alignment horizontal="center" vertical="center" wrapText="1"/>
      <protection locked="0"/>
    </xf>
    <xf numFmtId="0" fontId="55" fillId="13" borderId="29" xfId="0" applyFont="1" applyFill="1" applyBorder="1" applyAlignment="1" applyProtection="1">
      <alignment horizontal="center" vertical="center" wrapText="1"/>
      <protection locked="0"/>
    </xf>
    <xf numFmtId="0" fontId="55" fillId="13" borderId="30" xfId="0" applyFont="1" applyFill="1" applyBorder="1" applyAlignment="1" applyProtection="1">
      <alignment horizontal="center" vertical="center" wrapText="1"/>
      <protection locked="0"/>
    </xf>
    <xf numFmtId="0" fontId="55" fillId="13" borderId="31" xfId="0" applyFont="1" applyFill="1" applyBorder="1" applyAlignment="1" applyProtection="1">
      <alignment horizontal="center" vertical="center" wrapText="1"/>
      <protection locked="0"/>
    </xf>
    <xf numFmtId="0" fontId="55" fillId="13" borderId="32" xfId="0" applyFont="1" applyFill="1" applyBorder="1" applyAlignment="1" applyProtection="1">
      <alignment horizontal="center" vertical="center" wrapText="1"/>
      <protection locked="0"/>
    </xf>
    <xf numFmtId="0" fontId="55" fillId="13" borderId="33" xfId="0" applyFont="1" applyFill="1" applyBorder="1" applyAlignment="1" applyProtection="1">
      <alignment horizontal="center" vertical="center" wrapText="1"/>
      <protection locked="0"/>
    </xf>
    <xf numFmtId="0" fontId="55" fillId="13" borderId="34" xfId="0" applyFont="1" applyFill="1" applyBorder="1" applyAlignment="1" applyProtection="1">
      <alignment horizontal="center" vertical="center" wrapText="1"/>
      <protection locked="0"/>
    </xf>
    <xf numFmtId="0" fontId="55" fillId="13" borderId="35" xfId="0" applyFont="1" applyFill="1" applyBorder="1" applyAlignment="1" applyProtection="1">
      <alignment horizontal="center" vertical="center" wrapText="1"/>
      <protection locked="0"/>
    </xf>
    <xf numFmtId="0" fontId="55" fillId="13" borderId="36" xfId="0" applyFont="1" applyFill="1" applyBorder="1" applyAlignment="1" applyProtection="1">
      <alignment horizontal="center" vertical="center" wrapText="1"/>
      <protection locked="0"/>
    </xf>
    <xf numFmtId="0" fontId="55" fillId="13" borderId="37" xfId="0" applyFont="1" applyFill="1" applyBorder="1" applyAlignment="1" applyProtection="1">
      <alignment horizontal="center" vertical="center" wrapText="1"/>
      <protection locked="0"/>
    </xf>
    <xf numFmtId="0" fontId="55" fillId="13" borderId="38" xfId="0" applyFont="1" applyFill="1" applyBorder="1" applyAlignment="1" applyProtection="1">
      <alignment horizontal="center" vertical="center" wrapText="1"/>
      <protection locked="0"/>
    </xf>
    <xf numFmtId="0" fontId="55" fillId="13" borderId="39" xfId="0" applyFont="1" applyFill="1" applyBorder="1" applyAlignment="1" applyProtection="1">
      <alignment horizontal="center" vertical="center" wrapText="1"/>
      <protection locked="0"/>
    </xf>
    <xf numFmtId="0" fontId="55" fillId="13" borderId="40" xfId="0" applyFont="1" applyFill="1" applyBorder="1" applyAlignment="1" applyProtection="1">
      <alignment horizontal="center" vertical="center" wrapText="1"/>
      <protection locked="0"/>
    </xf>
    <xf numFmtId="0" fontId="55" fillId="13" borderId="41" xfId="0" applyFont="1" applyFill="1" applyBorder="1" applyAlignment="1" applyProtection="1">
      <alignment horizontal="center" vertical="center" wrapText="1"/>
      <protection locked="0"/>
    </xf>
    <xf numFmtId="0" fontId="55" fillId="13" borderId="21" xfId="0" applyFont="1" applyFill="1" applyBorder="1" applyAlignment="1" applyProtection="1">
      <alignment horizontal="center" vertical="center" wrapText="1"/>
      <protection locked="0"/>
    </xf>
    <xf numFmtId="0" fontId="55" fillId="13" borderId="42" xfId="0" applyFont="1" applyFill="1" applyBorder="1" applyAlignment="1" applyProtection="1">
      <alignment horizontal="center" vertical="center" wrapText="1"/>
      <protection locked="0"/>
    </xf>
    <xf numFmtId="0" fontId="55" fillId="13" borderId="43" xfId="0" applyFont="1" applyFill="1" applyBorder="1" applyAlignment="1" applyProtection="1">
      <alignment horizontal="center" vertical="center" wrapText="1"/>
      <protection locked="0"/>
    </xf>
    <xf numFmtId="0" fontId="20" fillId="13" borderId="22" xfId="0" applyFont="1" applyFill="1" applyBorder="1" applyAlignment="1" applyProtection="1">
      <alignment horizontal="center" vertical="center" wrapText="1"/>
      <protection locked="0"/>
    </xf>
    <xf numFmtId="0" fontId="20" fillId="13" borderId="35" xfId="0" applyFont="1" applyFill="1" applyBorder="1" applyAlignment="1" applyProtection="1">
      <alignment horizontal="center" vertical="center" wrapText="1"/>
      <protection locked="0"/>
    </xf>
    <xf numFmtId="0" fontId="20" fillId="13" borderId="44" xfId="0" applyFont="1" applyFill="1" applyBorder="1" applyAlignment="1" applyProtection="1">
      <alignment horizontal="center" vertical="center" wrapText="1"/>
      <protection locked="0"/>
    </xf>
    <xf numFmtId="0" fontId="20" fillId="13" borderId="45" xfId="0" applyFont="1" applyFill="1" applyBorder="1" applyAlignment="1" applyProtection="1">
      <alignment horizontal="center" vertical="center" wrapText="1"/>
      <protection locked="0"/>
    </xf>
    <xf numFmtId="0" fontId="20" fillId="13" borderId="30" xfId="0" applyFont="1" applyFill="1" applyBorder="1" applyAlignment="1" applyProtection="1">
      <alignment horizontal="center" vertical="center" wrapText="1"/>
      <protection locked="0"/>
    </xf>
    <xf numFmtId="0" fontId="20" fillId="13" borderId="31" xfId="0" applyFont="1" applyFill="1" applyBorder="1" applyAlignment="1" applyProtection="1">
      <alignment horizontal="center" vertical="center" wrapText="1"/>
      <protection locked="0"/>
    </xf>
    <xf numFmtId="0" fontId="20" fillId="13" borderId="23" xfId="0" applyFont="1" applyFill="1" applyBorder="1" applyAlignment="1" applyProtection="1">
      <alignment horizontal="center" vertical="center" wrapText="1"/>
      <protection locked="0"/>
    </xf>
    <xf numFmtId="0" fontId="20" fillId="13" borderId="46" xfId="0" applyFont="1" applyFill="1" applyBorder="1" applyAlignment="1" applyProtection="1">
      <alignment horizontal="center" vertical="center" wrapText="1"/>
      <protection locked="0"/>
    </xf>
    <xf numFmtId="0" fontId="20" fillId="13" borderId="11" xfId="0" applyFont="1" applyFill="1" applyBorder="1" applyAlignment="1" applyProtection="1">
      <alignment horizontal="center" vertical="center" wrapText="1"/>
      <protection locked="0"/>
    </xf>
    <xf numFmtId="0" fontId="20" fillId="13" borderId="34" xfId="0" applyFont="1" applyFill="1" applyBorder="1" applyAlignment="1" applyProtection="1">
      <alignment horizontal="center" vertical="center" wrapText="1"/>
      <protection locked="0"/>
    </xf>
    <xf numFmtId="0" fontId="20" fillId="13" borderId="47" xfId="0" applyFont="1" applyFill="1" applyBorder="1" applyAlignment="1" applyProtection="1">
      <alignment horizontal="center" vertical="center" wrapText="1"/>
      <protection locked="0"/>
    </xf>
    <xf numFmtId="0" fontId="20" fillId="13" borderId="48" xfId="0" applyFont="1" applyFill="1" applyBorder="1" applyAlignment="1" applyProtection="1">
      <alignment horizontal="center" vertical="center" wrapText="1"/>
      <protection locked="0"/>
    </xf>
    <xf numFmtId="0" fontId="20" fillId="13" borderId="10" xfId="0" applyFont="1" applyFill="1" applyBorder="1" applyAlignment="1" applyProtection="1">
      <alignment horizontal="center" vertical="center" wrapText="1"/>
      <protection locked="0"/>
    </xf>
    <xf numFmtId="0" fontId="20" fillId="13" borderId="41" xfId="0" applyFont="1" applyFill="1" applyBorder="1" applyAlignment="1" applyProtection="1">
      <alignment horizontal="center" vertical="center" wrapText="1"/>
      <protection locked="0"/>
    </xf>
    <xf numFmtId="0" fontId="20" fillId="13" borderId="24" xfId="0" applyFont="1" applyFill="1" applyBorder="1" applyAlignment="1" applyProtection="1">
      <alignment horizontal="center" vertical="center" wrapText="1"/>
      <protection locked="0"/>
    </xf>
    <xf numFmtId="0" fontId="20" fillId="13" borderId="49" xfId="0" applyFont="1" applyFill="1" applyBorder="1" applyAlignment="1" applyProtection="1">
      <alignment horizontal="center" vertical="center" wrapText="1"/>
      <protection locked="0"/>
    </xf>
    <xf numFmtId="0" fontId="20" fillId="13" borderId="23" xfId="0" applyFont="1" applyFill="1" applyBorder="1" applyAlignment="1" applyProtection="1">
      <alignment horizontal="center" vertical="center" wrapText="1"/>
      <protection/>
    </xf>
    <xf numFmtId="0" fontId="20" fillId="13" borderId="50" xfId="0" applyFont="1" applyFill="1" applyBorder="1" applyAlignment="1" applyProtection="1">
      <alignment horizontal="center" vertical="center" wrapText="1"/>
      <protection/>
    </xf>
    <xf numFmtId="0" fontId="20" fillId="13" borderId="25" xfId="0" applyFont="1" applyFill="1" applyBorder="1" applyAlignment="1" applyProtection="1">
      <alignment horizontal="center" vertical="center" wrapText="1"/>
      <protection/>
    </xf>
    <xf numFmtId="0" fontId="20" fillId="13" borderId="32" xfId="0" applyFont="1" applyFill="1" applyBorder="1" applyAlignment="1" applyProtection="1">
      <alignment horizontal="center" vertical="center" wrapText="1"/>
      <protection/>
    </xf>
    <xf numFmtId="0" fontId="20" fillId="13" borderId="31" xfId="0" applyFont="1" applyFill="1" applyBorder="1" applyAlignment="1" applyProtection="1">
      <alignment horizontal="center" vertical="center" wrapText="1"/>
      <protection/>
    </xf>
    <xf numFmtId="0" fontId="20" fillId="13" borderId="16" xfId="0" applyFont="1" applyFill="1" applyBorder="1" applyAlignment="1" applyProtection="1">
      <alignment horizontal="center" vertical="center" wrapText="1"/>
      <protection/>
    </xf>
    <xf numFmtId="0" fontId="20" fillId="13" borderId="27" xfId="0" applyFont="1" applyFill="1" applyBorder="1" applyAlignment="1" applyProtection="1">
      <alignment horizontal="center" vertical="center" wrapText="1"/>
      <protection/>
    </xf>
    <xf numFmtId="0" fontId="20" fillId="13" borderId="22" xfId="0" applyFont="1" applyFill="1" applyBorder="1" applyAlignment="1" applyProtection="1">
      <alignment horizontal="center" vertical="center" wrapText="1"/>
      <protection/>
    </xf>
    <xf numFmtId="0" fontId="20" fillId="13" borderId="51" xfId="0" applyFont="1" applyFill="1" applyBorder="1" applyAlignment="1" applyProtection="1">
      <alignment horizontal="center" vertical="center" wrapText="1"/>
      <protection/>
    </xf>
    <xf numFmtId="0" fontId="20" fillId="13" borderId="28" xfId="0" applyFont="1" applyFill="1" applyBorder="1" applyAlignment="1" applyProtection="1">
      <alignment horizontal="center" vertical="center" wrapText="1"/>
      <protection/>
    </xf>
    <xf numFmtId="0" fontId="20" fillId="13" borderId="39" xfId="0" applyFont="1" applyFill="1" applyBorder="1" applyAlignment="1" applyProtection="1">
      <alignment horizontal="center" vertical="center" wrapText="1"/>
      <protection/>
    </xf>
    <xf numFmtId="0" fontId="20" fillId="13" borderId="48" xfId="0" applyFont="1" applyFill="1" applyBorder="1" applyAlignment="1" applyProtection="1">
      <alignment horizontal="center" vertical="center" wrapText="1"/>
      <protection/>
    </xf>
    <xf numFmtId="0" fontId="20" fillId="13" borderId="10" xfId="0" applyFont="1" applyFill="1" applyBorder="1" applyAlignment="1" applyProtection="1">
      <alignment horizontal="center" vertical="center" wrapText="1"/>
      <protection/>
    </xf>
    <xf numFmtId="0" fontId="20" fillId="13" borderId="26" xfId="0" applyFont="1" applyFill="1" applyBorder="1" applyAlignment="1" applyProtection="1">
      <alignment horizontal="center" vertical="center" wrapText="1"/>
      <protection/>
    </xf>
    <xf numFmtId="0" fontId="20" fillId="13" borderId="29" xfId="0" applyFont="1" applyFill="1" applyBorder="1" applyAlignment="1" applyProtection="1">
      <alignment horizontal="center" vertical="center" wrapText="1"/>
      <protection/>
    </xf>
    <xf numFmtId="0" fontId="20" fillId="13" borderId="24" xfId="0" applyFont="1" applyFill="1" applyBorder="1" applyAlignment="1" applyProtection="1">
      <alignment horizontal="center" vertical="center" wrapText="1"/>
      <protection/>
    </xf>
    <xf numFmtId="0" fontId="56" fillId="38" borderId="52" xfId="0" applyFont="1" applyFill="1" applyBorder="1" applyAlignment="1" applyProtection="1">
      <alignment horizontal="center" vertical="center" wrapText="1"/>
      <protection locked="0"/>
    </xf>
    <xf numFmtId="0" fontId="56" fillId="38" borderId="53" xfId="0" applyFont="1" applyFill="1" applyBorder="1" applyAlignment="1" applyProtection="1">
      <alignment horizontal="center" vertical="center" wrapText="1"/>
      <protection locked="0"/>
    </xf>
    <xf numFmtId="0" fontId="7" fillId="0" borderId="54" xfId="0" applyFont="1" applyFill="1"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38" xfId="0" applyBorder="1" applyAlignment="1">
      <alignment horizontal="center" vertical="center"/>
    </xf>
    <xf numFmtId="0" fontId="0" fillId="0" borderId="45" xfId="0" applyBorder="1" applyAlignment="1">
      <alignment horizontal="center" vertical="center"/>
    </xf>
    <xf numFmtId="0" fontId="0" fillId="0" borderId="22" xfId="0" applyBorder="1" applyAlignment="1">
      <alignment horizontal="center" vertical="center"/>
    </xf>
    <xf numFmtId="0" fontId="6" fillId="39" borderId="14"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16" xfId="0"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7">
    <dxf>
      <fill>
        <patternFill>
          <bgColor indexed="17"/>
        </patternFill>
      </fill>
    </dxf>
    <dxf>
      <fill>
        <patternFill>
          <bgColor indexed="17"/>
        </patternFill>
      </fill>
    </dxf>
    <dxf>
      <font>
        <b val="0"/>
        <i val="0"/>
        <color rgb="FFFFFF00"/>
      </font>
      <fill>
        <patternFill>
          <bgColor rgb="FFCC0066"/>
        </patternFill>
      </fill>
      <border>
        <left/>
        <right/>
        <top/>
        <bottom/>
      </border>
    </dxf>
    <dxf>
      <font>
        <b/>
        <i val="0"/>
        <color rgb="FFC00000"/>
      </font>
      <fill>
        <patternFill>
          <bgColor rgb="FFFFFF00"/>
        </patternFill>
      </fill>
    </dxf>
    <dxf>
      <font>
        <b/>
        <i val="0"/>
        <color indexed="13"/>
      </font>
      <fill>
        <patternFill>
          <bgColor indexed="17"/>
        </patternFill>
      </fill>
    </dxf>
    <dxf>
      <font>
        <b/>
        <i val="0"/>
        <color indexed="13"/>
      </font>
      <fill>
        <patternFill>
          <bgColor indexed="17"/>
        </patternFill>
      </fill>
    </dxf>
    <dxf>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3"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4"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5"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twoCellAnchor>
    <xdr:from>
      <xdr:col>8</xdr:col>
      <xdr:colOff>0</xdr:colOff>
      <xdr:row>10</xdr:row>
      <xdr:rowOff>9525</xdr:rowOff>
    </xdr:from>
    <xdr:to>
      <xdr:col>17</xdr:col>
      <xdr:colOff>0</xdr:colOff>
      <xdr:row>19</xdr:row>
      <xdr:rowOff>0</xdr:rowOff>
    </xdr:to>
    <xdr:sp>
      <xdr:nvSpPr>
        <xdr:cNvPr id="6"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7"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8" name="Line 8"/>
        <xdr:cNvSpPr>
          <a:spLocks/>
        </xdr:cNvSpPr>
      </xdr:nvSpPr>
      <xdr:spPr>
        <a:xfrm>
          <a:off x="3181350" y="3476625"/>
          <a:ext cx="3943350" cy="3676650"/>
        </a:xfrm>
        <a:prstGeom prst="line">
          <a:avLst/>
        </a:prstGeom>
        <a:noFill/>
        <a:ln w="9525" cmpd="sng">
          <a:solidFill>
            <a:srgbClr val="98B95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9" name="Line 9"/>
        <xdr:cNvSpPr>
          <a:spLocks/>
        </xdr:cNvSpPr>
      </xdr:nvSpPr>
      <xdr:spPr>
        <a:xfrm flipV="1">
          <a:off x="3181350" y="3476625"/>
          <a:ext cx="3943350" cy="3676650"/>
        </a:xfrm>
        <a:prstGeom prst="line">
          <a:avLst/>
        </a:prstGeom>
        <a:noFill/>
        <a:ln w="9525" cmpd="sng">
          <a:solidFill>
            <a:srgbClr val="98B95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zoomScale="80" zoomScaleNormal="80" zoomScalePageLayoutView="0" workbookViewId="0" topLeftCell="A1">
      <selection activeCell="C5" sqref="C5"/>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14"/>
      <c r="B1" s="86">
        <v>1</v>
      </c>
      <c r="C1" s="14"/>
      <c r="D1" s="97" t="s">
        <v>1</v>
      </c>
      <c r="E1" s="88"/>
      <c r="F1" s="89"/>
      <c r="G1" s="90"/>
      <c r="H1" s="12">
        <f>COUNTIF($C$5:$K$13,1)</f>
        <v>3</v>
      </c>
      <c r="I1" s="13">
        <f>COUNTIF($C$5:$K$13,2)</f>
        <v>6</v>
      </c>
      <c r="J1" s="13">
        <f>COUNTIF($C$5:$K$13,3)</f>
        <v>3</v>
      </c>
      <c r="K1" s="13">
        <f>COUNTIF($C$5:$K$13,4)</f>
        <v>4</v>
      </c>
      <c r="L1" s="13">
        <f>COUNTIF($C$5:$K$13,5)</f>
        <v>4</v>
      </c>
      <c r="M1" s="13">
        <f>COUNTIF($C$5:$K$13,6)</f>
        <v>3</v>
      </c>
      <c r="N1" s="13">
        <f>COUNTIF($C$5:$K$13,7)</f>
        <v>7</v>
      </c>
      <c r="O1" s="13">
        <f>COUNTIF($C$5:$K$13,8)</f>
        <v>5</v>
      </c>
      <c r="P1" s="13">
        <f>COUNTIF($C$5:$K$13,9)</f>
        <v>2</v>
      </c>
      <c r="Q1" s="23"/>
      <c r="R1" s="23"/>
      <c r="S1" s="23"/>
      <c r="T1" s="23"/>
      <c r="U1" s="23"/>
      <c r="V1" s="23"/>
      <c r="W1" s="23"/>
      <c r="X1" s="2"/>
      <c r="Y1" s="2"/>
      <c r="Z1" s="2"/>
      <c r="AA1" s="2"/>
      <c r="AB1" s="2"/>
      <c r="AC1" s="2"/>
      <c r="AD1" s="2"/>
      <c r="AE1" s="2"/>
      <c r="AF1" s="2"/>
      <c r="AG1" s="2"/>
      <c r="AH1" s="2"/>
      <c r="AI1" s="2"/>
      <c r="AJ1" s="2"/>
      <c r="AK1" s="2"/>
      <c r="AL1" s="2"/>
      <c r="AM1" s="2"/>
      <c r="AN1" s="2"/>
      <c r="AO1" s="2"/>
      <c r="AP1" s="2"/>
      <c r="AQ1" s="2"/>
      <c r="AR1" s="2"/>
    </row>
    <row r="2" spans="1:44" ht="15.75" customHeight="1" thickBot="1">
      <c r="A2" s="14"/>
      <c r="B2" s="87"/>
      <c r="C2" s="14"/>
      <c r="D2" s="98"/>
      <c r="E2" s="91"/>
      <c r="F2" s="92"/>
      <c r="G2" s="93"/>
      <c r="H2" s="12">
        <f>COUNTIF($I$11:$Q$19,1)</f>
        <v>1</v>
      </c>
      <c r="I2" s="13">
        <f>COUNTIF($I$11:$Q$19,2)</f>
        <v>2</v>
      </c>
      <c r="J2" s="13">
        <f>COUNTIF($I$11:$Q$19,3)</f>
        <v>2</v>
      </c>
      <c r="K2" s="13">
        <f>COUNTIF($I$11:$Q$19,4)</f>
        <v>2</v>
      </c>
      <c r="L2" s="13">
        <f>COUNTIF($I$11:$Q$19,5)</f>
        <v>3</v>
      </c>
      <c r="M2" s="13">
        <f>COUNTIF($I$11:$Q$19,6)</f>
        <v>1</v>
      </c>
      <c r="N2" s="13">
        <f>COUNTIF($I$11:$Q$19,7)</f>
        <v>1</v>
      </c>
      <c r="O2" s="13">
        <f>COUNTIF($I$11:$Q$19,8)</f>
        <v>0</v>
      </c>
      <c r="P2" s="13">
        <f>COUNTIF($I$11:$Q$19,9)</f>
        <v>2</v>
      </c>
      <c r="Q2" s="23"/>
      <c r="R2" s="23"/>
      <c r="S2" s="23"/>
      <c r="T2" s="23"/>
      <c r="U2" s="23"/>
      <c r="V2" s="23"/>
      <c r="W2" s="23"/>
      <c r="X2" s="2"/>
      <c r="Y2" s="2"/>
      <c r="Z2" s="2"/>
      <c r="AA2" s="2"/>
      <c r="AB2" s="2"/>
      <c r="AC2" s="2"/>
      <c r="AD2" s="2"/>
      <c r="AE2" s="2"/>
      <c r="AF2" s="2"/>
      <c r="AG2" s="2"/>
      <c r="AH2" s="2"/>
      <c r="AI2" s="2"/>
      <c r="AJ2" s="2"/>
      <c r="AK2" s="2"/>
      <c r="AL2" s="2"/>
      <c r="AM2" s="2"/>
      <c r="AN2" s="2"/>
      <c r="AO2" s="2"/>
      <c r="AP2" s="2"/>
      <c r="AQ2" s="2"/>
      <c r="AR2" s="2"/>
    </row>
    <row r="3" spans="1:44" ht="15.75" customHeight="1">
      <c r="A3" s="14"/>
      <c r="B3" s="14"/>
      <c r="C3" s="14"/>
      <c r="D3" s="99"/>
      <c r="E3" s="94"/>
      <c r="F3" s="95"/>
      <c r="G3" s="96"/>
      <c r="H3" s="4">
        <v>1</v>
      </c>
      <c r="I3" s="4">
        <v>2</v>
      </c>
      <c r="J3" s="4">
        <v>3</v>
      </c>
      <c r="K3" s="4">
        <v>4</v>
      </c>
      <c r="L3" s="4">
        <v>5</v>
      </c>
      <c r="M3" s="26">
        <v>6</v>
      </c>
      <c r="N3" s="26">
        <v>7</v>
      </c>
      <c r="O3" s="26">
        <v>8</v>
      </c>
      <c r="P3" s="26">
        <v>9</v>
      </c>
      <c r="Q3" s="23"/>
      <c r="R3" s="23"/>
      <c r="S3" s="23"/>
      <c r="T3" s="23"/>
      <c r="U3" s="23"/>
      <c r="V3" s="23"/>
      <c r="W3" s="23"/>
      <c r="X3" s="2"/>
      <c r="Y3" s="2"/>
      <c r="Z3" s="2"/>
      <c r="AA3" s="2"/>
      <c r="AB3" s="2"/>
      <c r="AC3" s="2"/>
      <c r="AD3" s="2"/>
      <c r="AE3" s="2"/>
      <c r="AF3" s="2"/>
      <c r="AG3" s="2"/>
      <c r="AH3" s="2"/>
      <c r="AI3" s="2"/>
      <c r="AJ3" s="2"/>
      <c r="AK3" s="2"/>
      <c r="AL3" s="2"/>
      <c r="AM3" s="2"/>
      <c r="AN3" s="2"/>
      <c r="AO3" s="2"/>
      <c r="AP3" s="2"/>
      <c r="AQ3" s="2"/>
      <c r="AR3" s="2"/>
    </row>
    <row r="4" spans="1:44" ht="32.25" customHeight="1" thickBot="1">
      <c r="A4" s="14"/>
      <c r="B4" s="14"/>
      <c r="C4" s="15">
        <f>SUM(C5:C13)</f>
        <v>38</v>
      </c>
      <c r="D4" s="16">
        <f aca="true" t="shared" si="0" ref="D4:K4">SUM(D5:D13)</f>
        <v>17</v>
      </c>
      <c r="E4" s="16">
        <f t="shared" si="0"/>
        <v>12</v>
      </c>
      <c r="F4" s="16">
        <f t="shared" si="0"/>
        <v>18</v>
      </c>
      <c r="G4" s="16">
        <f t="shared" si="0"/>
        <v>32</v>
      </c>
      <c r="H4" s="16">
        <f t="shared" si="0"/>
        <v>18</v>
      </c>
      <c r="I4" s="16">
        <f t="shared" si="0"/>
        <v>19</v>
      </c>
      <c r="J4" s="16">
        <f t="shared" si="0"/>
        <v>3</v>
      </c>
      <c r="K4" s="16">
        <f t="shared" si="0"/>
        <v>28</v>
      </c>
      <c r="L4" s="23"/>
      <c r="M4" s="23"/>
      <c r="N4" s="23"/>
      <c r="O4" s="23"/>
      <c r="P4" s="23"/>
      <c r="Q4" s="23"/>
      <c r="R4" s="23"/>
      <c r="S4" s="23"/>
      <c r="T4" s="23"/>
      <c r="U4" s="23"/>
      <c r="V4" s="23"/>
      <c r="W4" s="23"/>
      <c r="X4" s="2"/>
      <c r="Y4" s="2"/>
      <c r="Z4" s="2"/>
      <c r="AA4" s="2"/>
      <c r="AB4" s="2"/>
      <c r="AC4" s="2"/>
      <c r="AD4" s="2"/>
      <c r="AE4" s="2"/>
      <c r="AF4" s="2"/>
      <c r="AG4" s="2"/>
      <c r="AH4" s="2"/>
      <c r="AI4" s="2"/>
      <c r="AJ4" s="2"/>
      <c r="AK4" s="2"/>
      <c r="AL4" s="2"/>
      <c r="AM4" s="2"/>
      <c r="AN4" s="2"/>
      <c r="AO4" s="2"/>
      <c r="AP4" s="2"/>
      <c r="AQ4" s="2"/>
      <c r="AR4" s="2"/>
    </row>
    <row r="5" spans="1:44" ht="32.25" customHeight="1" thickBot="1" thickTop="1">
      <c r="A5" s="14"/>
      <c r="B5" s="21">
        <f>SUM(C5:K5)</f>
        <v>30</v>
      </c>
      <c r="C5" s="54">
        <v>4</v>
      </c>
      <c r="D5" s="55">
        <v>7</v>
      </c>
      <c r="E5" s="44"/>
      <c r="F5" s="56">
        <v>8</v>
      </c>
      <c r="G5" s="57">
        <v>3</v>
      </c>
      <c r="H5" s="58">
        <v>5</v>
      </c>
      <c r="I5" s="40"/>
      <c r="J5" s="59">
        <v>1</v>
      </c>
      <c r="K5" s="60">
        <v>2</v>
      </c>
      <c r="L5" s="17">
        <f>SUM(C5:K5)</f>
        <v>30</v>
      </c>
      <c r="M5" s="17"/>
      <c r="N5" s="17"/>
      <c r="O5" s="17"/>
      <c r="P5" s="17"/>
      <c r="Q5" s="17"/>
      <c r="R5" s="17"/>
      <c r="S5" s="17"/>
      <c r="T5" s="17"/>
      <c r="U5" s="17"/>
      <c r="V5" s="17"/>
      <c r="W5" s="17"/>
      <c r="X5" s="2"/>
      <c r="Y5" s="2"/>
      <c r="Z5" s="2"/>
      <c r="AA5" s="2"/>
      <c r="AB5" s="2"/>
      <c r="AC5" s="2"/>
      <c r="AD5" s="2"/>
      <c r="AE5" s="2"/>
      <c r="AF5" s="2"/>
      <c r="AG5" s="2"/>
      <c r="AH5" s="2"/>
      <c r="AI5" s="2"/>
      <c r="AJ5" s="2"/>
      <c r="AK5" s="2"/>
      <c r="AL5" s="2"/>
      <c r="AM5" s="2"/>
      <c r="AN5" s="2"/>
      <c r="AO5" s="2"/>
      <c r="AP5" s="2"/>
      <c r="AQ5" s="2"/>
      <c r="AR5" s="2"/>
    </row>
    <row r="6" spans="1:44" ht="32.25" customHeight="1" thickBot="1" thickTop="1">
      <c r="A6" s="14"/>
      <c r="B6" s="21">
        <f aca="true" t="shared" si="1" ref="B6:B13">SUM(C6:K6)</f>
        <v>11</v>
      </c>
      <c r="C6" s="63">
        <v>3</v>
      </c>
      <c r="D6" s="39"/>
      <c r="E6" s="40"/>
      <c r="F6" s="40"/>
      <c r="G6" s="62">
        <v>2</v>
      </c>
      <c r="H6" s="40"/>
      <c r="I6" s="40"/>
      <c r="J6" s="41"/>
      <c r="K6" s="61">
        <v>6</v>
      </c>
      <c r="L6" s="17">
        <f>SUM(C6:K6)</f>
        <v>11</v>
      </c>
      <c r="M6" s="17"/>
      <c r="N6" s="17"/>
      <c r="O6" s="17"/>
      <c r="P6" s="17"/>
      <c r="Q6" s="17"/>
      <c r="R6" s="17"/>
      <c r="S6" s="17"/>
      <c r="T6" s="17"/>
      <c r="U6" s="17"/>
      <c r="V6" s="17"/>
      <c r="W6" s="17"/>
      <c r="X6" s="2"/>
      <c r="Y6" s="2"/>
      <c r="Z6" s="2"/>
      <c r="AA6" s="2"/>
      <c r="AB6" s="2"/>
      <c r="AC6" s="2"/>
      <c r="AD6" s="2"/>
      <c r="AE6" s="2"/>
      <c r="AF6" s="2"/>
      <c r="AG6" s="2"/>
      <c r="AH6" s="2"/>
      <c r="AI6" s="2"/>
      <c r="AJ6" s="2"/>
      <c r="AK6" s="2"/>
      <c r="AL6" s="2"/>
      <c r="AM6" s="2"/>
      <c r="AN6" s="2"/>
      <c r="AO6" s="2"/>
      <c r="AP6" s="2"/>
      <c r="AQ6" s="2"/>
      <c r="AR6" s="2"/>
    </row>
    <row r="7" spans="1:44" ht="32.25" customHeight="1" thickBot="1" thickTop="1">
      <c r="A7" s="14"/>
      <c r="B7" s="21">
        <f t="shared" si="1"/>
        <v>15</v>
      </c>
      <c r="C7" s="43"/>
      <c r="D7" s="45"/>
      <c r="E7" s="29"/>
      <c r="F7" s="64">
        <v>7</v>
      </c>
      <c r="G7" s="65">
        <v>6</v>
      </c>
      <c r="H7" s="64">
        <v>2</v>
      </c>
      <c r="I7" s="27"/>
      <c r="J7" s="49"/>
      <c r="K7" s="50"/>
      <c r="L7" s="17">
        <f>SUM(C7:K7)</f>
        <v>15</v>
      </c>
      <c r="M7" s="17"/>
      <c r="N7" s="17"/>
      <c r="O7" s="17"/>
      <c r="P7" s="17"/>
      <c r="Q7" s="17"/>
      <c r="R7" s="17"/>
      <c r="S7" s="17"/>
      <c r="T7" s="17"/>
      <c r="U7" s="17"/>
      <c r="V7" s="17"/>
      <c r="W7" s="17"/>
      <c r="X7" s="2"/>
      <c r="Y7" s="2"/>
      <c r="Z7" s="2"/>
      <c r="AA7" s="2"/>
      <c r="AB7" s="2"/>
      <c r="AC7" s="2"/>
      <c r="AD7" s="2"/>
      <c r="AE7" s="2"/>
      <c r="AF7" s="2"/>
      <c r="AG7" s="2"/>
      <c r="AH7" s="2"/>
      <c r="AI7" s="2"/>
      <c r="AJ7" s="2"/>
      <c r="AK7" s="2"/>
      <c r="AL7" s="2"/>
      <c r="AM7" s="2"/>
      <c r="AN7" s="2"/>
      <c r="AO7" s="2"/>
      <c r="AP7" s="2"/>
      <c r="AQ7" s="2"/>
      <c r="AR7" s="2"/>
    </row>
    <row r="8" spans="1:44" ht="32.25" customHeight="1" thickBot="1" thickTop="1">
      <c r="A8" s="14"/>
      <c r="B8" s="21">
        <f t="shared" si="1"/>
        <v>28</v>
      </c>
      <c r="C8" s="66">
        <v>9</v>
      </c>
      <c r="D8" s="46"/>
      <c r="E8" s="67">
        <v>4</v>
      </c>
      <c r="F8" s="30"/>
      <c r="G8" s="42"/>
      <c r="H8" s="32"/>
      <c r="I8" s="63">
        <v>7</v>
      </c>
      <c r="J8" s="39"/>
      <c r="K8" s="68">
        <v>8</v>
      </c>
      <c r="L8" s="17">
        <f>SUM(C8:K8)</f>
        <v>28</v>
      </c>
      <c r="M8" s="17"/>
      <c r="N8" s="17"/>
      <c r="O8" s="17"/>
      <c r="P8" s="17"/>
      <c r="Q8" s="17"/>
      <c r="R8" s="17"/>
      <c r="S8" s="17"/>
      <c r="T8" s="17"/>
      <c r="U8" s="17"/>
      <c r="V8" s="17"/>
      <c r="W8" s="17"/>
      <c r="X8" s="2"/>
      <c r="Y8" s="2"/>
      <c r="Z8" s="2"/>
      <c r="AA8" s="2"/>
      <c r="AB8" s="2"/>
      <c r="AC8" s="2"/>
      <c r="AD8" s="2"/>
      <c r="AE8" s="2"/>
      <c r="AF8" s="2"/>
      <c r="AG8" s="2"/>
      <c r="AH8" s="2"/>
      <c r="AI8" s="2"/>
      <c r="AJ8" s="2"/>
      <c r="AK8" s="2"/>
      <c r="AL8" s="2"/>
      <c r="AM8" s="2"/>
      <c r="AN8" s="2"/>
      <c r="AO8" s="2"/>
      <c r="AP8" s="2"/>
      <c r="AQ8" s="2"/>
      <c r="AR8" s="2"/>
    </row>
    <row r="9" spans="1:44" ht="32.25" customHeight="1" thickBot="1" thickTop="1">
      <c r="A9" s="14"/>
      <c r="B9" s="21">
        <f t="shared" si="1"/>
        <v>25</v>
      </c>
      <c r="C9" s="65">
        <v>5</v>
      </c>
      <c r="D9" s="69">
        <v>6</v>
      </c>
      <c r="E9" s="68">
        <v>1</v>
      </c>
      <c r="F9" s="51"/>
      <c r="G9" s="31"/>
      <c r="H9" s="34"/>
      <c r="I9" s="66">
        <v>4</v>
      </c>
      <c r="J9" s="70">
        <v>2</v>
      </c>
      <c r="K9" s="65">
        <v>7</v>
      </c>
      <c r="L9" s="17">
        <f>SUM(C9:K9)</f>
        <v>25</v>
      </c>
      <c r="M9" s="17"/>
      <c r="N9" s="17"/>
      <c r="O9" s="17"/>
      <c r="P9" s="17"/>
      <c r="Q9" s="17"/>
      <c r="R9" s="17"/>
      <c r="S9" s="17"/>
      <c r="T9" s="17"/>
      <c r="U9" s="17"/>
      <c r="V9" s="17"/>
      <c r="W9" s="17"/>
      <c r="X9" s="2"/>
      <c r="Y9" s="2"/>
      <c r="Z9" s="2"/>
      <c r="AA9" s="2"/>
      <c r="AB9" s="2"/>
      <c r="AC9" s="2"/>
      <c r="AD9" s="2"/>
      <c r="AE9" s="2"/>
      <c r="AF9" s="2"/>
      <c r="AG9" s="2"/>
      <c r="AH9" s="2"/>
      <c r="AI9" s="2"/>
      <c r="AJ9" s="2"/>
      <c r="AK9" s="2"/>
      <c r="AL9" s="2"/>
      <c r="AM9" s="2"/>
      <c r="AN9" s="2"/>
      <c r="AO9" s="2"/>
      <c r="AP9" s="2"/>
      <c r="AQ9" s="2"/>
      <c r="AR9" s="2"/>
    </row>
    <row r="10" spans="1:44" ht="32.25" customHeight="1" thickBot="1" thickTop="1">
      <c r="A10" s="14"/>
      <c r="B10" s="21">
        <f t="shared" si="1"/>
        <v>22</v>
      </c>
      <c r="C10" s="71">
        <v>2</v>
      </c>
      <c r="D10" s="33"/>
      <c r="E10" s="72">
        <v>7</v>
      </c>
      <c r="F10" s="48"/>
      <c r="G10" s="52"/>
      <c r="H10" s="53"/>
      <c r="I10" s="72">
        <v>8</v>
      </c>
      <c r="J10" s="33"/>
      <c r="K10" s="73">
        <v>5</v>
      </c>
      <c r="L10" s="15">
        <f aca="true" t="shared" si="2" ref="L10:Q10">SUM(L11:L19)</f>
        <v>13</v>
      </c>
      <c r="M10" s="15">
        <f t="shared" si="2"/>
        <v>0</v>
      </c>
      <c r="N10" s="15">
        <f t="shared" si="2"/>
        <v>11</v>
      </c>
      <c r="O10" s="15">
        <f t="shared" si="2"/>
        <v>6</v>
      </c>
      <c r="P10" s="15">
        <f t="shared" si="2"/>
        <v>7</v>
      </c>
      <c r="Q10" s="15">
        <f t="shared" si="2"/>
        <v>8</v>
      </c>
      <c r="R10" s="17">
        <f>SUM(diag1)</f>
        <v>0</v>
      </c>
      <c r="S10" s="17"/>
      <c r="T10" s="17"/>
      <c r="U10" s="17"/>
      <c r="V10" s="17"/>
      <c r="W10" s="17"/>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14"/>
      <c r="B11" s="21">
        <f t="shared" si="1"/>
        <v>16</v>
      </c>
      <c r="C11" s="39"/>
      <c r="D11" s="40"/>
      <c r="E11" s="40"/>
      <c r="F11" s="74">
        <v>1</v>
      </c>
      <c r="G11" s="75">
        <v>7</v>
      </c>
      <c r="H11" s="76">
        <v>8</v>
      </c>
      <c r="I11" s="27"/>
      <c r="J11" s="28"/>
      <c r="K11" s="35"/>
      <c r="L11" s="77">
        <v>7</v>
      </c>
      <c r="M11" s="28"/>
      <c r="N11" s="70">
        <v>9</v>
      </c>
      <c r="O11" s="27"/>
      <c r="P11" s="28"/>
      <c r="Q11" s="29"/>
      <c r="R11" s="17">
        <f>SUM(I11:Q11)</f>
        <v>16</v>
      </c>
      <c r="S11" s="17"/>
      <c r="T11" s="17"/>
      <c r="U11" s="17"/>
      <c r="V11" s="17"/>
      <c r="W11" s="17"/>
      <c r="X11" s="2"/>
      <c r="Y11" s="2"/>
      <c r="Z11" s="2"/>
      <c r="AA11" s="2"/>
      <c r="AB11" s="2"/>
      <c r="AC11" s="2"/>
      <c r="AD11" s="2"/>
      <c r="AE11" s="2"/>
      <c r="AF11" s="2"/>
      <c r="AG11" s="2"/>
      <c r="AH11" s="2"/>
      <c r="AI11" s="2"/>
      <c r="AJ11" s="2"/>
      <c r="AK11" s="2"/>
      <c r="AL11" s="2"/>
      <c r="AM11" s="2"/>
      <c r="AN11" s="2"/>
      <c r="AO11" s="2"/>
      <c r="AP11" s="2"/>
      <c r="AQ11" s="2"/>
      <c r="AR11" s="2"/>
    </row>
    <row r="12" spans="1:44" ht="32.25" customHeight="1" thickBot="1" thickTop="1">
      <c r="A12" s="14"/>
      <c r="B12" s="21">
        <f t="shared" si="1"/>
        <v>12</v>
      </c>
      <c r="C12" s="77">
        <v>7</v>
      </c>
      <c r="D12" s="28"/>
      <c r="E12" s="28"/>
      <c r="F12" s="47"/>
      <c r="G12" s="78">
        <v>5</v>
      </c>
      <c r="H12" s="32"/>
      <c r="I12" s="30"/>
      <c r="J12" s="31"/>
      <c r="K12" s="32"/>
      <c r="L12" s="30"/>
      <c r="M12" s="31"/>
      <c r="N12" s="32"/>
      <c r="O12" s="82">
        <v>1</v>
      </c>
      <c r="P12" s="31"/>
      <c r="Q12" s="32"/>
      <c r="R12" s="17">
        <f aca="true" t="shared" si="3" ref="R12:R19">SUM(I12:Q12)</f>
        <v>1</v>
      </c>
      <c r="S12" s="17"/>
      <c r="T12" s="17"/>
      <c r="U12" s="17"/>
      <c r="V12" s="17"/>
      <c r="W12" s="17"/>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thickTop="1">
      <c r="A13" s="14"/>
      <c r="B13" s="21">
        <f t="shared" si="1"/>
        <v>26</v>
      </c>
      <c r="C13" s="79">
        <v>8</v>
      </c>
      <c r="D13" s="72">
        <v>4</v>
      </c>
      <c r="E13" s="33"/>
      <c r="F13" s="72">
        <v>2</v>
      </c>
      <c r="G13" s="80">
        <v>9</v>
      </c>
      <c r="H13" s="81">
        <v>3</v>
      </c>
      <c r="I13" s="37"/>
      <c r="J13" s="33"/>
      <c r="K13" s="34"/>
      <c r="L13" s="38"/>
      <c r="M13" s="33"/>
      <c r="N13" s="34"/>
      <c r="O13" s="38"/>
      <c r="P13" s="72">
        <v>5</v>
      </c>
      <c r="Q13" s="34"/>
      <c r="R13" s="17">
        <f t="shared" si="3"/>
        <v>5</v>
      </c>
      <c r="S13" s="17"/>
      <c r="T13" s="17"/>
      <c r="U13" s="17"/>
      <c r="V13" s="17"/>
      <c r="W13" s="17"/>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14"/>
      <c r="B14" s="14"/>
      <c r="C14" s="14"/>
      <c r="D14" s="14"/>
      <c r="E14" s="14"/>
      <c r="F14" s="14"/>
      <c r="G14" s="14"/>
      <c r="H14" s="20" t="s">
        <v>0</v>
      </c>
      <c r="I14" s="77">
        <v>3</v>
      </c>
      <c r="J14" s="28"/>
      <c r="K14" s="35"/>
      <c r="L14" s="27"/>
      <c r="M14" s="28"/>
      <c r="N14" s="35"/>
      <c r="O14" s="27"/>
      <c r="P14" s="28"/>
      <c r="Q14" s="76">
        <v>5</v>
      </c>
      <c r="R14" s="17">
        <f t="shared" si="3"/>
        <v>8</v>
      </c>
      <c r="S14" s="17"/>
      <c r="T14" s="17"/>
      <c r="U14" s="17"/>
      <c r="V14" s="17"/>
      <c r="W14" s="17"/>
      <c r="X14" s="2"/>
      <c r="Y14" s="2"/>
      <c r="Z14" s="2"/>
      <c r="AA14" s="2"/>
      <c r="AB14" s="2"/>
      <c r="AC14" s="2"/>
      <c r="AD14" s="2"/>
      <c r="AE14" s="2"/>
      <c r="AF14" s="2"/>
      <c r="AG14" s="2"/>
      <c r="AH14" s="2"/>
      <c r="AI14" s="2"/>
      <c r="AJ14" s="2"/>
      <c r="AK14" s="2"/>
      <c r="AL14" s="2"/>
      <c r="AM14" s="2"/>
      <c r="AN14" s="2"/>
      <c r="AO14" s="2"/>
      <c r="AP14" s="2"/>
      <c r="AQ14" s="2"/>
      <c r="AR14" s="2"/>
    </row>
    <row r="15" spans="1:44" ht="32.25" customHeight="1">
      <c r="A15" s="14"/>
      <c r="B15" s="11">
        <f>SUM(een)</f>
        <v>36</v>
      </c>
      <c r="C15" s="11">
        <f>SUM(twee)</f>
        <v>11</v>
      </c>
      <c r="D15" s="11">
        <f>SUM(drie)</f>
        <v>29</v>
      </c>
      <c r="E15" s="23"/>
      <c r="F15" s="23"/>
      <c r="G15" s="23"/>
      <c r="H15" s="20" t="s">
        <v>0</v>
      </c>
      <c r="I15" s="30"/>
      <c r="J15" s="31"/>
      <c r="K15" s="32"/>
      <c r="L15" s="30"/>
      <c r="M15" s="31"/>
      <c r="N15" s="32"/>
      <c r="O15" s="30"/>
      <c r="P15" s="31"/>
      <c r="Q15" s="32"/>
      <c r="R15" s="17">
        <f t="shared" si="3"/>
        <v>0</v>
      </c>
      <c r="S15" s="17"/>
      <c r="T15" s="17"/>
      <c r="U15" s="17"/>
      <c r="V15" s="17"/>
      <c r="W15" s="17"/>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14"/>
      <c r="B16" s="5">
        <f>SUM(vier)</f>
        <v>20</v>
      </c>
      <c r="C16" s="5">
        <f>SUM(vijf)</f>
        <v>9</v>
      </c>
      <c r="D16" s="5">
        <f>SUM(zes)</f>
        <v>26</v>
      </c>
      <c r="E16" s="23"/>
      <c r="F16" s="23"/>
      <c r="G16" s="6">
        <f>SUM(diag1)</f>
        <v>0</v>
      </c>
      <c r="H16" s="20" t="s">
        <v>0</v>
      </c>
      <c r="I16" s="79">
        <v>4</v>
      </c>
      <c r="J16" s="33"/>
      <c r="K16" s="34"/>
      <c r="L16" s="38"/>
      <c r="M16" s="33"/>
      <c r="N16" s="34"/>
      <c r="O16" s="38"/>
      <c r="P16" s="33"/>
      <c r="Q16" s="83">
        <v>3</v>
      </c>
      <c r="R16" s="17">
        <f t="shared" si="3"/>
        <v>7</v>
      </c>
      <c r="S16" s="17"/>
      <c r="T16" s="17"/>
      <c r="U16" s="17"/>
      <c r="V16" s="17"/>
      <c r="W16" s="17"/>
      <c r="X16" s="2"/>
      <c r="Y16" s="2"/>
      <c r="Z16" s="2"/>
      <c r="AA16" s="2"/>
      <c r="AB16" s="2"/>
      <c r="AC16" s="2"/>
      <c r="AD16" s="2"/>
      <c r="AE16" s="2"/>
      <c r="AF16" s="2"/>
      <c r="AG16" s="2"/>
      <c r="AH16" s="2"/>
      <c r="AI16" s="2"/>
      <c r="AJ16" s="2"/>
      <c r="AK16" s="2"/>
      <c r="AL16" s="2"/>
      <c r="AM16" s="2"/>
      <c r="AN16" s="2"/>
      <c r="AO16" s="2"/>
      <c r="AP16" s="2"/>
      <c r="AQ16" s="2"/>
      <c r="AR16" s="2"/>
    </row>
    <row r="17" spans="1:44" ht="32.25" customHeight="1" thickBot="1" thickTop="1">
      <c r="A17" s="14"/>
      <c r="B17" s="5">
        <f>SUM(zeven)</f>
        <v>24</v>
      </c>
      <c r="C17" s="9">
        <f>SUM(acht)</f>
        <v>30</v>
      </c>
      <c r="D17" s="5">
        <f>SUM(negen)</f>
        <v>0</v>
      </c>
      <c r="E17" s="5">
        <f>SUM(BB)</f>
        <v>16</v>
      </c>
      <c r="F17" s="5">
        <f>SUM(CC)</f>
        <v>6</v>
      </c>
      <c r="G17" s="23"/>
      <c r="H17" s="20" t="s">
        <v>0</v>
      </c>
      <c r="I17" s="27"/>
      <c r="J17" s="75">
        <v>9</v>
      </c>
      <c r="K17" s="35"/>
      <c r="L17" s="27"/>
      <c r="M17" s="28"/>
      <c r="N17" s="35"/>
      <c r="O17" s="27"/>
      <c r="P17" s="75">
        <v>2</v>
      </c>
      <c r="Q17" s="35"/>
      <c r="R17" s="17">
        <f t="shared" si="3"/>
        <v>11</v>
      </c>
      <c r="S17" s="17"/>
      <c r="T17" s="17"/>
      <c r="U17" s="17"/>
      <c r="V17" s="17"/>
      <c r="W17" s="17"/>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14"/>
      <c r="B18" s="25">
        <f>COUNT(C5:K13)</f>
        <v>37</v>
      </c>
      <c r="C18" s="10">
        <f>B18/81*100</f>
        <v>45.67901234567901</v>
      </c>
      <c r="D18" s="7">
        <f>SUM(DD)</f>
        <v>7</v>
      </c>
      <c r="E18" s="5">
        <f>SUM(EE)</f>
        <v>0</v>
      </c>
      <c r="F18" s="5">
        <f>SUM(FF)</f>
        <v>8</v>
      </c>
      <c r="G18" s="23"/>
      <c r="H18" s="20" t="s">
        <v>0</v>
      </c>
      <c r="I18" s="30"/>
      <c r="J18" s="31"/>
      <c r="K18" s="85">
        <v>4</v>
      </c>
      <c r="L18" s="30"/>
      <c r="M18" s="31"/>
      <c r="N18" s="32"/>
      <c r="O18" s="82">
        <v>5</v>
      </c>
      <c r="P18" s="31"/>
      <c r="Q18" s="32"/>
      <c r="R18" s="17">
        <f t="shared" si="3"/>
        <v>9</v>
      </c>
      <c r="S18" s="17"/>
      <c r="T18" s="17"/>
      <c r="U18" s="17"/>
      <c r="V18" s="17"/>
      <c r="W18" s="17"/>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14"/>
      <c r="B19" s="14"/>
      <c r="C19" s="23"/>
      <c r="D19" s="5">
        <f>SUM(GG)</f>
        <v>13</v>
      </c>
      <c r="E19" s="5">
        <f>SUM(HH)</f>
        <v>8</v>
      </c>
      <c r="F19" s="9">
        <f>SUM(II)</f>
        <v>7</v>
      </c>
      <c r="G19" s="23"/>
      <c r="H19" s="20" t="s">
        <v>0</v>
      </c>
      <c r="I19" s="36"/>
      <c r="J19" s="33"/>
      <c r="K19" s="34"/>
      <c r="L19" s="84">
        <v>6</v>
      </c>
      <c r="M19" s="33"/>
      <c r="N19" s="83">
        <v>2</v>
      </c>
      <c r="O19" s="38"/>
      <c r="P19" s="33"/>
      <c r="Q19" s="34"/>
      <c r="R19" s="17">
        <f t="shared" si="3"/>
        <v>8</v>
      </c>
      <c r="S19" s="17"/>
      <c r="T19" s="17"/>
      <c r="U19" s="17"/>
      <c r="V19" s="17"/>
      <c r="W19" s="17"/>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thickTop="1">
      <c r="A20" s="14"/>
      <c r="B20" s="14"/>
      <c r="C20" s="23"/>
      <c r="D20" s="23"/>
      <c r="E20" s="24">
        <f>COUNT(I11:Q19)</f>
        <v>14</v>
      </c>
      <c r="F20" s="10">
        <f>E20/81*100</f>
        <v>17.28395061728395</v>
      </c>
      <c r="G20" s="8">
        <f>SUM(diag2)</f>
        <v>0</v>
      </c>
      <c r="H20" s="18"/>
      <c r="I20" s="19">
        <f>SUM(I11:I19)</f>
        <v>7</v>
      </c>
      <c r="J20" s="17">
        <f>SUM(J11:J19)</f>
        <v>9</v>
      </c>
      <c r="K20" s="17">
        <f>SUM(K11:K19)</f>
        <v>4</v>
      </c>
      <c r="L20" s="17">
        <f aca="true" t="shared" si="4" ref="L20:Q20">SUM(L11:L19)</f>
        <v>13</v>
      </c>
      <c r="M20" s="17">
        <f t="shared" si="4"/>
        <v>0</v>
      </c>
      <c r="N20" s="17">
        <f t="shared" si="4"/>
        <v>11</v>
      </c>
      <c r="O20" s="17">
        <f t="shared" si="4"/>
        <v>6</v>
      </c>
      <c r="P20" s="17">
        <f t="shared" si="4"/>
        <v>7</v>
      </c>
      <c r="Q20" s="17">
        <f t="shared" si="4"/>
        <v>8</v>
      </c>
      <c r="R20" s="17">
        <f>SUM(diag2)</f>
        <v>0</v>
      </c>
      <c r="S20" s="17"/>
      <c r="T20" s="17"/>
      <c r="U20" s="17"/>
      <c r="V20" s="17"/>
      <c r="W20" s="17"/>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B5:B13 I20:Q20 L5:L10 M10:Q10 R10:R20 C4:K4">
    <cfRule type="cellIs" priority="18" dxfId="0" operator="equal" stopIfTrue="1">
      <formula>45</formula>
    </cfRule>
  </conditionalFormatting>
  <conditionalFormatting sqref="H1:P2">
    <cfRule type="cellIs" priority="19" dxfId="4" operator="equal" stopIfTrue="1">
      <formula>9</formula>
    </cfRule>
  </conditionalFormatting>
  <conditionalFormatting sqref="D18:D19 E17:F19 B15:D17 G16 G20">
    <cfRule type="cellIs" priority="20" dxfId="4" operator="equal" stopIfTrue="1">
      <formula>45</formula>
    </cfRule>
  </conditionalFormatting>
  <conditionalFormatting sqref="H3:P3">
    <cfRule type="cellIs" priority="16" dxfId="3" operator="equal" stopIfTrue="1">
      <formula>$B$1</formula>
    </cfRule>
  </conditionalFormatting>
  <conditionalFormatting sqref="C5:K13 I14:K19 L11:Q19">
    <cfRule type="cellIs" priority="3" dxfId="2" operator="equal" stopIfTrue="1">
      <formula>$B$1</formula>
    </cfRule>
  </conditionalFormatting>
  <conditionalFormatting sqref="M5:W9">
    <cfRule type="cellIs" priority="2" dxfId="0" operator="equal" stopIfTrue="1">
      <formula>45</formula>
    </cfRule>
  </conditionalFormatting>
  <conditionalFormatting sqref="S10:W20">
    <cfRule type="cellIs" priority="1" dxfId="0" operator="equal" stopIfTrue="1">
      <formula>45</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3.xml><?xml version="1.0" encoding="utf-8"?>
<worksheet xmlns="http://schemas.openxmlformats.org/spreadsheetml/2006/main" xmlns:r="http://schemas.openxmlformats.org/officeDocument/2006/relationships">
  <sheetPr codeName="Blad2"/>
  <dimension ref="A1:I9"/>
  <sheetViews>
    <sheetView zoomScalePageLayoutView="0" workbookViewId="0" topLeftCell="A1">
      <selection activeCell="J1" sqref="J1"/>
    </sheetView>
  </sheetViews>
  <sheetFormatPr defaultColWidth="9.140625" defaultRowHeight="12.75"/>
  <cols>
    <col min="1" max="9" width="5.00390625" style="0" customWidth="1"/>
    <col min="10" max="18" width="5.28125" style="0" customWidth="1"/>
  </cols>
  <sheetData>
    <row r="1" spans="1:9" ht="23.25" customHeight="1">
      <c r="A1" s="22"/>
      <c r="B1" s="22"/>
      <c r="C1" s="22"/>
      <c r="D1" s="22">
        <v>5</v>
      </c>
      <c r="E1" s="22">
        <v>7</v>
      </c>
      <c r="F1" s="22">
        <v>6</v>
      </c>
      <c r="G1" s="22"/>
      <c r="H1" s="22"/>
      <c r="I1" s="22"/>
    </row>
    <row r="2" spans="1:9" ht="23.25" customHeight="1">
      <c r="A2" s="22"/>
      <c r="B2" s="22"/>
      <c r="C2" s="22"/>
      <c r="D2" s="22">
        <v>3</v>
      </c>
      <c r="E2" s="22">
        <v>4</v>
      </c>
      <c r="F2" s="22">
        <v>1</v>
      </c>
      <c r="G2" s="22"/>
      <c r="H2" s="22"/>
      <c r="I2" s="22"/>
    </row>
    <row r="3" spans="1:9" ht="23.25" customHeight="1">
      <c r="A3" s="22"/>
      <c r="B3" s="22"/>
      <c r="C3" s="22"/>
      <c r="D3" s="22"/>
      <c r="E3" s="22"/>
      <c r="F3" s="22"/>
      <c r="G3" s="22"/>
      <c r="H3" s="22"/>
      <c r="I3" s="22"/>
    </row>
    <row r="4" spans="1:9" ht="23.25" customHeight="1">
      <c r="A4" s="22">
        <v>4</v>
      </c>
      <c r="B4" s="22">
        <v>3</v>
      </c>
      <c r="C4" s="22"/>
      <c r="D4" s="22">
        <v>7</v>
      </c>
      <c r="E4" s="22">
        <v>9</v>
      </c>
      <c r="F4" s="22">
        <v>8</v>
      </c>
      <c r="G4" s="22"/>
      <c r="H4" s="22">
        <v>2</v>
      </c>
      <c r="I4" s="22">
        <v>1</v>
      </c>
    </row>
    <row r="5" spans="1:9" ht="23.25" customHeight="1">
      <c r="A5" s="22">
        <v>5</v>
      </c>
      <c r="B5" s="22">
        <v>7</v>
      </c>
      <c r="C5" s="22"/>
      <c r="D5" s="22">
        <v>1</v>
      </c>
      <c r="E5" s="22">
        <v>6</v>
      </c>
      <c r="F5" s="22">
        <v>4</v>
      </c>
      <c r="G5" s="22"/>
      <c r="H5" s="22">
        <v>9</v>
      </c>
      <c r="I5" s="22">
        <v>8</v>
      </c>
    </row>
    <row r="6" spans="1:9" ht="23.25" customHeight="1">
      <c r="A6" s="22">
        <v>9</v>
      </c>
      <c r="B6" s="22">
        <v>1</v>
      </c>
      <c r="C6" s="22"/>
      <c r="D6" s="22">
        <v>8</v>
      </c>
      <c r="E6" s="22">
        <v>2</v>
      </c>
      <c r="F6" s="22">
        <v>5</v>
      </c>
      <c r="G6" s="22"/>
      <c r="H6" s="22">
        <v>6</v>
      </c>
      <c r="I6" s="22">
        <v>7</v>
      </c>
    </row>
    <row r="7" spans="1:9" ht="23.25" customHeight="1">
      <c r="A7" s="22"/>
      <c r="B7" s="22"/>
      <c r="C7" s="22"/>
      <c r="D7" s="22"/>
      <c r="E7" s="22"/>
      <c r="F7" s="22"/>
      <c r="G7" s="22"/>
      <c r="H7" s="22"/>
      <c r="I7" s="22"/>
    </row>
    <row r="8" spans="1:9" ht="23.25" customHeight="1">
      <c r="A8" s="22"/>
      <c r="B8" s="22"/>
      <c r="C8" s="22"/>
      <c r="D8" s="22">
        <v>2</v>
      </c>
      <c r="E8" s="22">
        <v>5</v>
      </c>
      <c r="F8" s="22">
        <v>7</v>
      </c>
      <c r="G8" s="22"/>
      <c r="H8" s="22"/>
      <c r="I8" s="22"/>
    </row>
    <row r="9" spans="1:9" ht="23.25" customHeight="1">
      <c r="A9" s="22"/>
      <c r="B9" s="22"/>
      <c r="C9" s="22"/>
      <c r="D9" s="22">
        <v>4</v>
      </c>
      <c r="E9" s="22">
        <v>8</v>
      </c>
      <c r="F9" s="22">
        <v>3</v>
      </c>
      <c r="G9" s="22"/>
      <c r="H9" s="22"/>
      <c r="I9" s="22"/>
    </row>
    <row r="10" ht="23.25" customHeight="1"/>
    <row r="11" ht="19.5" customHeight="1"/>
    <row r="12" ht="19.5" customHeight="1"/>
    <row r="13" ht="19.5" customHeight="1"/>
    <row r="14" ht="19.5" customHeight="1"/>
    <row r="15" ht="19.5" customHeight="1"/>
    <row r="16" ht="19.5" customHeight="1"/>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3"/>
  <dimension ref="A1:A1"/>
  <sheetViews>
    <sheetView zoomScalePageLayoutView="0" workbookViewId="0" topLeftCell="A1">
      <selection activeCell="A1" sqref="A1"/>
    </sheetView>
  </sheetViews>
  <sheetFormatPr defaultColWidth="9.140625" defaultRowHeight="12.75"/>
  <cols>
    <col min="1" max="1" width="15.8515625" style="0" customWidth="1"/>
  </cols>
  <sheetData>
    <row r="1" ht="12.75">
      <c r="A1" t="e">
        <f>sudoku(1.1)</f>
        <v>#NAME?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2010-02-07T12:50:57Z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