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360" yWindow="105" windowWidth="14640" windowHeight="12120" firstSheet="1" activeTab="1"/>
  </bookViews>
  <sheets>
    <sheet name="Blad4" sheetId="4" state="hidden" r:id="rId1"/>
    <sheet name="Blad1" sheetId="1" r:id="rId2"/>
    <sheet name="Blad2" sheetId="2" r:id="rId3"/>
    <sheet name="Blad3" sheetId="3" r:id="rId4"/>
  </sheets>
  <definedNames>
    <definedName name="acht">Blad1!$C$12:$F$13,Blad1!$G$13,Blad1!$B$3</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rie">Blad1!$H$5:$K$5,Blad1!$K$6:$K$9,Blad1!$J$8,Blad1!$B$3</definedName>
    <definedName name="EE">Blad1!$L$14:$N$16,Blad1!$A$1</definedName>
    <definedName name="een">Blad1!$C$5:$F$5,Blad1!$C$6:$C$9,Blad1!$D$8,Blad1!$B$3</definedName>
    <definedName name="FF">Blad1!$O$14:$Q$16,Blad1!$A$1</definedName>
    <definedName name="getallen1">Blad1!$D$5,Blad1!$J$5,Blad1!$C$6,Blad1!$D$6,Blad1!$J$6,Blad1!$K$6,Blad1!$F$7,Blad1!$H$7,Blad1!$E$8,Blad1!$F$8,Blad1!$H$8,Blad1!$I$8,Blad1!$E$10,Blad1!$F$10,Blad1!$H$10,Blad1!$I$10,Blad1!$F$11,Blad1!$H$11,Blad1!$C$12,Blad1!$D$12,Blad1!$D$13</definedName>
    <definedName name="getallen2">Blad1!$L$11,Blad1!$M$11,Blad1!$N$11,Blad1!$P$11,Blad1!$O$12,Blad1!$Q$12,Blad1!$P$13,Blad1!$I$14:$I$16,Blad1!$Q$14:$Q$16,Blad1!$J$17,Blad1!$I$18,Blad1!$K$18,Blad1!$J$19,Blad1!$L$19,Blad1!$M$19,Blad1!$N$19,Blad1!$O$18,Blad1!$P$17,Blad1!$P$19,Blad1!$Q$18</definedName>
    <definedName name="GG">Blad1!$I$17:$K$19,Blad1!$A$1</definedName>
    <definedName name="HH">Blad1!$L$17:$N$19,Blad1!$A$1</definedName>
    <definedName name="II">Blad1!$O$17:$Q$19,Blad1!$A$1</definedName>
    <definedName name="negen">Blad1!$I$11:$K$13,Blad1!$N$9</definedName>
    <definedName name="twee">Blad1!$G$5,Blad1!$G$7,Blad1!$D$6:$J$6,Blad1!$B$3</definedName>
    <definedName name="vier">Blad1!$D$7:$E$7,Blad1!$E$8,Blad1!$D$9:$E$9,Blad1!$C$10:$F$10,Blad1!$B$3</definedName>
    <definedName name="vijf">Blad1!$F$7,Blad1!$H$7,Blad1!$F$8:$H$9,Blad1!$G$10,Blad1!$B$3</definedName>
    <definedName name="zes">Blad1!$I$7:$J$7,Blad1!$I$8,Blad1!$I$9:$J$9,Blad1!$H$10:$K$10,Blad1!$B$3</definedName>
    <definedName name="zeven">Blad1!$C$11:$H$11,Blad1!$G$12:$H$12,Blad1!$H$13,Blad1!$B$3</definedName>
  </definedNames>
  <calcPr calcId="125725"/>
</workbook>
</file>

<file path=xl/calcChain.xml><?xml version="1.0" encoding="utf-8"?>
<calcChain xmlns="http://schemas.openxmlformats.org/spreadsheetml/2006/main">
  <c r="E20" i="1"/>
  <c r="F20" s="1"/>
  <c r="B18"/>
  <c r="C18" s="1"/>
  <c r="H1"/>
  <c r="I1"/>
  <c r="J1"/>
  <c r="K1"/>
  <c r="L1"/>
  <c r="M1"/>
  <c r="N1"/>
  <c r="O1"/>
  <c r="P1"/>
  <c r="H2"/>
  <c r="I2"/>
  <c r="J2"/>
  <c r="K2"/>
  <c r="L2"/>
  <c r="M2"/>
  <c r="N2"/>
  <c r="O2"/>
  <c r="P2"/>
  <c r="C4"/>
  <c r="D4"/>
  <c r="E4"/>
  <c r="F4"/>
  <c r="G4"/>
  <c r="H4"/>
  <c r="I4"/>
  <c r="J4"/>
  <c r="K4"/>
  <c r="B5"/>
  <c r="L5"/>
  <c r="B6"/>
  <c r="L6"/>
  <c r="B7"/>
  <c r="L7"/>
  <c r="B8"/>
  <c r="L8"/>
  <c r="B9"/>
  <c r="L9"/>
  <c r="B10"/>
  <c r="L10"/>
  <c r="M10"/>
  <c r="N10"/>
  <c r="O10"/>
  <c r="P10"/>
  <c r="Q10"/>
  <c r="R10"/>
  <c r="B11"/>
  <c r="R11"/>
  <c r="B12"/>
  <c r="R12"/>
  <c r="B13"/>
  <c r="R13"/>
  <c r="R14"/>
  <c r="B15"/>
  <c r="C15"/>
  <c r="D15"/>
  <c r="R15"/>
  <c r="B16"/>
  <c r="C16"/>
  <c r="D16"/>
  <c r="G16"/>
  <c r="R16"/>
  <c r="B17"/>
  <c r="C17"/>
  <c r="D17"/>
  <c r="E17"/>
  <c r="F17"/>
  <c r="R17"/>
  <c r="D18"/>
  <c r="E18"/>
  <c r="F18"/>
  <c r="R18"/>
  <c r="D19"/>
  <c r="E19"/>
  <c r="F19"/>
  <c r="R19"/>
  <c r="G20"/>
  <c r="H20"/>
  <c r="I20"/>
  <c r="J20"/>
  <c r="K20"/>
  <c r="L20"/>
  <c r="M20"/>
  <c r="N20"/>
  <c r="O20"/>
  <c r="P20"/>
  <c r="Q20"/>
  <c r="R20"/>
  <c r="A1" i="3"/>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180
</t>
        </r>
        <r>
          <rPr>
            <b/>
            <sz val="20"/>
            <color indexed="12"/>
            <rFont val="Tahoma"/>
            <family val="2"/>
          </rPr>
          <t>Sudoku excel sheet</t>
        </r>
        <r>
          <rPr>
            <b/>
            <sz val="12"/>
            <color indexed="81"/>
            <rFont val="Tahoma"/>
            <family val="2"/>
          </rPr>
          <t xml:space="preserve">. 
Lost niet de sudoku op, maar helpt bij het oplossen.
Vorm sudoku 168
Volkskrant 13 juni 2009,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<sst xmlns="http://schemas.openxmlformats.org/spreadsheetml/2006/main" count="11" uniqueCount="5">
  <si>
    <t xml:space="preserve"> </t>
  </si>
  <si>
    <t>wijs aan</t>
  </si>
  <si>
    <t>z</t>
  </si>
  <si>
    <t>G1</t>
  </si>
  <si>
    <t>G2</t>
  </si>
</sst>
</file>

<file path=xl/styles.xml><?xml version="1.0" encoding="utf-8"?>
<styleSheet xmlns="http://schemas.openxmlformats.org/spreadsheetml/2006/main">
  <numFmts count="1">
    <numFmt numFmtId="164" formatCode="0.0"/>
  </numFmts>
  <fonts count="31">
    <font>
      <sz val="10"/>
      <name val="Arial"/>
    </font>
    <font>
      <b/>
      <sz val="18"/>
      <name val="Arial"/>
      <family val="2"/>
    </font>
    <font>
      <sz val="8"/>
      <name val="Arial"/>
      <family val="2"/>
    </font>
    <font>
      <u/>
      <sz val="10"/>
      <color indexed="12"/>
      <name val="Arial"/>
      <family val="2"/>
    </font>
    <font>
      <b/>
      <sz val="14"/>
      <name val="Arial"/>
      <family val="2"/>
    </font>
    <font>
      <b/>
      <sz val="14"/>
      <color indexed="8"/>
      <name val="Arial"/>
      <family val="2"/>
    </font>
    <font>
      <sz val="14"/>
      <name val="Arial"/>
      <family val="2"/>
    </font>
    <font>
      <b/>
      <sz val="10"/>
      <color indexed="13"/>
      <name val="Arial"/>
      <family val="2"/>
    </font>
    <font>
      <b/>
      <sz val="18"/>
      <color indexed="10"/>
      <name val="Arial"/>
      <family val="2"/>
    </font>
    <font>
      <b/>
      <sz val="10"/>
      <name val="Arial"/>
      <family val="2"/>
    </font>
    <font>
      <b/>
      <sz val="12"/>
      <name val="Arial"/>
      <family val="2"/>
    </font>
    <font>
      <b/>
      <sz val="18"/>
      <color indexed="8"/>
      <name val="Arial"/>
      <family val="2"/>
    </font>
    <font>
      <b/>
      <sz val="14"/>
      <color indexed="10"/>
      <name val="Arial"/>
      <family val="2"/>
    </font>
    <font>
      <sz val="12"/>
      <name val="Arial"/>
      <family val="2"/>
    </font>
    <font>
      <b/>
      <sz val="20"/>
      <name val="Arial"/>
      <family val="2"/>
    </font>
    <font>
      <sz val="20"/>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sz val="20"/>
      <color indexed="10"/>
      <name val="Arial"/>
      <family val="2"/>
    </font>
    <font>
      <b/>
      <sz val="9"/>
      <color indexed="22"/>
      <name val="Arial"/>
      <family val="2"/>
    </font>
    <font>
      <sz val="10"/>
      <color indexed="13"/>
      <name val="Arial"/>
      <family val="2"/>
    </font>
    <font>
      <sz val="9"/>
      <color rgb="FFFF0000"/>
      <name val="Arial"/>
      <family val="2"/>
    </font>
    <font>
      <sz val="22"/>
      <color rgb="FFFF0000"/>
      <name val="Arial"/>
      <family val="2"/>
    </font>
    <font>
      <b/>
      <sz val="9"/>
      <color rgb="FFFF0000"/>
      <name val="Arial"/>
      <family val="2"/>
    </font>
    <font>
      <b/>
      <sz val="20"/>
      <color rgb="FFFFFF00"/>
      <name val="Arial"/>
      <family val="2"/>
    </font>
    <font>
      <sz val="22"/>
      <color theme="1"/>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5" tint="0.59999389629810485"/>
        <bgColor indexed="64"/>
      </patternFill>
    </fill>
    <fill>
      <patternFill patternType="solid">
        <fgColor rgb="FF0070C0"/>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ck">
        <color theme="3" tint="-0.249977111117893"/>
      </right>
      <top/>
      <bottom/>
      <diagonal/>
    </border>
    <border>
      <left/>
      <right/>
      <top/>
      <bottom style="thick">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ck">
        <color theme="3" tint="-0.249977111117893"/>
      </right>
      <top style="thin">
        <color theme="3" tint="-0.249977111117893"/>
      </top>
      <bottom style="thin">
        <color theme="3" tint="-0.249977111117893"/>
      </bottom>
      <diagonal/>
    </border>
    <border>
      <left style="thin">
        <color theme="3" tint="-0.249977111117893"/>
      </left>
      <right style="thick">
        <color theme="3" tint="-0.249977111117893"/>
      </right>
      <top style="thin">
        <color theme="3" tint="-0.249977111117893"/>
      </top>
      <bottom style="thick">
        <color theme="3" tint="-0.249977111117893"/>
      </bottom>
      <diagonal/>
    </border>
    <border>
      <left style="thin">
        <color theme="3" tint="-0.249977111117893"/>
      </left>
      <right style="thin">
        <color theme="3" tint="-0.249977111117893"/>
      </right>
      <top style="thin">
        <color theme="3" tint="-0.249977111117893"/>
      </top>
      <bottom style="thick">
        <color theme="3" tint="-0.249977111117893"/>
      </bottom>
      <diagonal/>
    </border>
    <border>
      <left/>
      <right style="thin">
        <color theme="3" tint="-0.249977111117893"/>
      </right>
      <top/>
      <bottom style="thin">
        <color theme="3" tint="-0.249977111117893"/>
      </bottom>
      <diagonal/>
    </border>
    <border>
      <left/>
      <right style="thin">
        <color theme="3" tint="-0.249977111117893"/>
      </right>
      <top style="thin">
        <color theme="3" tint="-0.249977111117893"/>
      </top>
      <bottom style="thick">
        <color theme="3" tint="-0.249977111117893"/>
      </bottom>
      <diagonal/>
    </border>
    <border>
      <left style="thin">
        <color theme="3" tint="-0.249977111117893"/>
      </left>
      <right style="thick">
        <color theme="3" tint="-0.249977111117893"/>
      </right>
      <top/>
      <bottom style="thin">
        <color theme="3" tint="-0.249977111117893"/>
      </bottom>
      <diagonal/>
    </border>
    <border>
      <left/>
      <right/>
      <top/>
      <bottom style="thick">
        <color theme="3" tint="-0.499984740745262"/>
      </bottom>
      <diagonal/>
    </border>
    <border>
      <left/>
      <right/>
      <top style="thin">
        <color indexed="64"/>
      </top>
      <bottom style="thick">
        <color theme="3" tint="-0.499984740745262"/>
      </bottom>
      <diagonal/>
    </border>
    <border>
      <left style="thin">
        <color indexed="64"/>
      </left>
      <right style="thick">
        <color theme="3" tint="-0.499984740745262"/>
      </right>
      <top style="thick">
        <color theme="3" tint="-0.499984740745262"/>
      </top>
      <bottom style="thin">
        <color indexed="64"/>
      </bottom>
      <diagonal/>
    </border>
    <border>
      <left style="thin">
        <color indexed="64"/>
      </left>
      <right style="thick">
        <color theme="3" tint="-0.499984740745262"/>
      </right>
      <top style="thin">
        <color indexed="64"/>
      </top>
      <bottom style="thin">
        <color indexed="64"/>
      </bottom>
      <diagonal/>
    </border>
    <border>
      <left/>
      <right style="thick">
        <color theme="3" tint="-0.499984740745262"/>
      </right>
      <top/>
      <bottom/>
      <diagonal/>
    </border>
    <border>
      <left style="thick">
        <color theme="3" tint="-0.499984740745262"/>
      </left>
      <right style="thin">
        <color indexed="64"/>
      </right>
      <top style="thin">
        <color indexed="64"/>
      </top>
      <bottom style="thick">
        <color theme="3" tint="-0.499984740745262"/>
      </bottom>
      <diagonal/>
    </border>
    <border>
      <left style="thin">
        <color indexed="64"/>
      </left>
      <right style="thin">
        <color indexed="64"/>
      </right>
      <top style="thin">
        <color indexed="64"/>
      </top>
      <bottom style="thick">
        <color theme="3" tint="-0.499984740745262"/>
      </bottom>
      <diagonal/>
    </border>
    <border>
      <left style="thin">
        <color indexed="64"/>
      </left>
      <right style="thick">
        <color theme="3" tint="-0.499984740745262"/>
      </right>
      <top style="thin">
        <color indexed="64"/>
      </top>
      <bottom style="thick">
        <color theme="3" tint="-0.499984740745262"/>
      </bottom>
      <diagonal/>
    </border>
    <border>
      <left style="thin">
        <color indexed="64"/>
      </left>
      <right/>
      <top style="thin">
        <color indexed="64"/>
      </top>
      <bottom style="thin">
        <color indexed="64"/>
      </bottom>
      <diagonal/>
    </border>
    <border>
      <left style="thin">
        <color indexed="64"/>
      </left>
      <right style="thick">
        <color theme="3" tint="-0.499984740745262"/>
      </right>
      <top/>
      <bottom style="thin">
        <color indexed="64"/>
      </bottom>
      <diagonal/>
    </border>
    <border>
      <left style="thick">
        <color theme="3" tint="-0.499984740745262"/>
      </left>
      <right style="thin">
        <color indexed="64"/>
      </right>
      <top style="thick">
        <color theme="3" tint="-0.499984740745262"/>
      </top>
      <bottom style="thick">
        <color theme="3" tint="-0.499984740745262"/>
      </bottom>
      <diagonal/>
    </border>
    <border>
      <left style="thin">
        <color indexed="64"/>
      </left>
      <right style="thin">
        <color indexed="64"/>
      </right>
      <top style="thick">
        <color theme="3" tint="-0.499984740745262"/>
      </top>
      <bottom style="thick">
        <color theme="3" tint="-0.499984740745262"/>
      </bottom>
      <diagonal/>
    </border>
    <border>
      <left style="thin">
        <color indexed="64"/>
      </left>
      <right style="thick">
        <color theme="3" tint="-0.499984740745262"/>
      </right>
      <top style="thick">
        <color theme="3" tint="-0.499984740745262"/>
      </top>
      <bottom style="thick">
        <color theme="3" tint="-0.499984740745262"/>
      </bottom>
      <diagonal/>
    </border>
    <border>
      <left/>
      <right style="thin">
        <color indexed="64"/>
      </right>
      <top style="thin">
        <color indexed="64"/>
      </top>
      <bottom style="thick">
        <color theme="3" tint="-0.499984740745262"/>
      </bottom>
      <diagonal/>
    </border>
    <border>
      <left style="thick">
        <color theme="3" tint="-0.499984740745262"/>
      </left>
      <right style="thin">
        <color indexed="64"/>
      </right>
      <top style="thick">
        <color theme="3" tint="-0.499984740745262"/>
      </top>
      <bottom style="thin">
        <color indexed="64"/>
      </bottom>
      <diagonal/>
    </border>
    <border>
      <left style="thick">
        <color theme="3" tint="-0.499984740745262"/>
      </left>
      <right/>
      <top style="thick">
        <color theme="3" tint="-0.499984740745262"/>
      </top>
      <bottom style="thin">
        <color indexed="64"/>
      </bottom>
      <diagonal/>
    </border>
    <border>
      <left style="thick">
        <color theme="3" tint="-0.499984740745262"/>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theme="3" tint="-0.499984740745262"/>
      </top>
      <bottom style="thin">
        <color indexed="64"/>
      </bottom>
      <diagonal/>
    </border>
    <border>
      <left style="thick">
        <color theme="3" tint="-0.499984740745262"/>
      </left>
      <right style="thin">
        <color indexed="64"/>
      </right>
      <top style="thick">
        <color theme="3" tint="-0.499984740745262"/>
      </top>
      <bottom/>
      <diagonal/>
    </border>
    <border>
      <left style="thin">
        <color indexed="64"/>
      </left>
      <right/>
      <top style="thick">
        <color theme="3" tint="-0.499984740745262"/>
      </top>
      <bottom style="thin">
        <color indexed="64"/>
      </bottom>
      <diagonal/>
    </border>
    <border>
      <left style="thick">
        <color theme="3" tint="-0.499984740745262"/>
      </left>
      <right/>
      <top style="thin">
        <color indexed="64"/>
      </top>
      <bottom style="thick">
        <color theme="3" tint="-0.499984740745262"/>
      </bottom>
      <diagonal/>
    </border>
    <border>
      <left style="thick">
        <color theme="3" tint="-0.499984740745262"/>
      </left>
      <right style="thick">
        <color theme="3" tint="-0.499984740745262"/>
      </right>
      <top style="thin">
        <color indexed="64"/>
      </top>
      <bottom style="thin">
        <color indexed="64"/>
      </bottom>
      <diagonal/>
    </border>
    <border>
      <left style="thin">
        <color indexed="64"/>
      </left>
      <right/>
      <top style="thick">
        <color theme="3" tint="-0.499984740745262"/>
      </top>
      <bottom style="thick">
        <color theme="3" tint="-0.499984740745262"/>
      </bottom>
      <diagonal/>
    </border>
    <border>
      <left style="thick">
        <color theme="3" tint="-0.499984740745262"/>
      </left>
      <right style="thick">
        <color theme="3" tint="-0.499984740745262"/>
      </right>
      <top style="thin">
        <color indexed="64"/>
      </top>
      <bottom/>
      <diagonal/>
    </border>
    <border>
      <left style="thick">
        <color theme="3" tint="-0.499984740745262"/>
      </left>
      <right/>
      <top style="thin">
        <color indexed="64"/>
      </top>
      <bottom style="thin">
        <color indexed="64"/>
      </bottom>
      <diagonal/>
    </border>
    <border>
      <left style="thick">
        <color theme="3" tint="-0.499984740745262"/>
      </left>
      <right style="thick">
        <color theme="3" tint="-0.499984740745262"/>
      </right>
      <top style="thick">
        <color theme="3" tint="-0.499984740745262"/>
      </top>
      <bottom style="thin">
        <color indexed="64"/>
      </bottom>
      <diagonal/>
    </border>
    <border>
      <left style="thick">
        <color theme="3" tint="-0.499984740745262"/>
      </left>
      <right style="thin">
        <color indexed="64"/>
      </right>
      <top style="thin">
        <color indexed="64"/>
      </top>
      <bottom/>
      <diagonal/>
    </border>
    <border>
      <left style="thick">
        <color theme="3" tint="-0.499984740745262"/>
      </left>
      <right style="thick">
        <color theme="3" tint="-0.499984740745262"/>
      </right>
      <top style="thin">
        <color indexed="64"/>
      </top>
      <bottom style="thick">
        <color theme="3" tint="-0.499984740745262"/>
      </bottom>
      <diagonal/>
    </border>
  </borders>
  <cellStyleXfs count="2">
    <xf numFmtId="0" fontId="0" fillId="0" borderId="0"/>
    <xf numFmtId="0" fontId="3" fillId="0" borderId="0" applyNumberFormat="0" applyFill="0" applyBorder="0" applyAlignment="0" applyProtection="0">
      <alignment vertical="top"/>
      <protection locked="0"/>
    </xf>
  </cellStyleXfs>
  <cellXfs count="152">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1" fillId="2" borderId="0" xfId="0" applyFont="1" applyFill="1" applyAlignment="1">
      <alignment horizontal="center"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22" fillId="5" borderId="1" xfId="1" applyFont="1" applyFill="1" applyBorder="1" applyAlignment="1" applyProtection="1">
      <alignment horizontal="center" vertical="center"/>
    </xf>
    <xf numFmtId="0" fontId="22" fillId="5" borderId="3" xfId="1" applyFont="1" applyFill="1" applyBorder="1" applyAlignment="1" applyProtection="1">
      <alignment horizontal="center" vertical="center"/>
    </xf>
    <xf numFmtId="0" fontId="23" fillId="2" borderId="0" xfId="0" applyFont="1" applyFill="1" applyAlignment="1">
      <alignment horizontal="center" vertical="center"/>
    </xf>
    <xf numFmtId="0" fontId="15" fillId="2" borderId="0" xfId="0" applyFont="1" applyFill="1" applyAlignment="1" applyProtection="1">
      <alignment horizontal="center" vertical="center"/>
    </xf>
    <xf numFmtId="0" fontId="24" fillId="2" borderId="0" xfId="0" applyFont="1" applyFill="1" applyAlignment="1">
      <alignment horizontal="center" vertical="center"/>
    </xf>
    <xf numFmtId="0" fontId="22" fillId="5" borderId="2" xfId="1" applyFont="1" applyFill="1" applyBorder="1" applyAlignment="1" applyProtection="1">
      <alignment horizontal="center" vertical="center"/>
    </xf>
    <xf numFmtId="0" fontId="22" fillId="5" borderId="5" xfId="1" applyFont="1" applyFill="1" applyBorder="1" applyAlignment="1" applyProtection="1">
      <alignment horizontal="center" vertical="center"/>
    </xf>
    <xf numFmtId="0" fontId="22" fillId="5" borderId="6" xfId="1" applyFont="1" applyFill="1" applyBorder="1" applyAlignment="1" applyProtection="1">
      <alignment horizontal="center" vertical="center"/>
    </xf>
    <xf numFmtId="0" fontId="12" fillId="2" borderId="0"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164" fontId="25" fillId="6" borderId="7" xfId="0" applyNumberFormat="1" applyFont="1" applyFill="1" applyBorder="1" applyAlignment="1">
      <alignment horizontal="center" vertical="center"/>
    </xf>
    <xf numFmtId="0" fontId="7" fillId="10" borderId="20" xfId="1" applyFont="1" applyFill="1" applyBorder="1" applyAlignment="1" applyProtection="1">
      <alignment horizontal="center" vertical="center"/>
    </xf>
    <xf numFmtId="0" fontId="7" fillId="10" borderId="0" xfId="1" applyFont="1" applyFill="1" applyBorder="1" applyAlignment="1" applyProtection="1">
      <alignment horizontal="center" vertical="center"/>
    </xf>
    <xf numFmtId="0" fontId="7" fillId="10" borderId="12" xfId="1" applyFont="1" applyFill="1" applyBorder="1" applyAlignment="1" applyProtection="1">
      <alignment horizontal="center" vertical="center"/>
    </xf>
    <xf numFmtId="0" fontId="26" fillId="0" borderId="21"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27"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protection locked="0"/>
    </xf>
    <xf numFmtId="0" fontId="26" fillId="11" borderId="27" xfId="0" applyFont="1" applyFill="1" applyBorder="1" applyAlignment="1" applyProtection="1">
      <alignment horizontal="center" vertical="center" wrapText="1"/>
      <protection locked="0"/>
    </xf>
    <xf numFmtId="0" fontId="26" fillId="11" borderId="22" xfId="0" applyFont="1" applyFill="1" applyBorder="1" applyAlignment="1" applyProtection="1">
      <alignment horizontal="center" vertical="center" wrapText="1"/>
      <protection locked="0"/>
    </xf>
    <xf numFmtId="0" fontId="26" fillId="11" borderId="23" xfId="0" applyFont="1" applyFill="1" applyBorder="1" applyAlignment="1" applyProtection="1">
      <alignment horizontal="center" vertical="center" wrapText="1"/>
      <protection locked="0"/>
    </xf>
    <xf numFmtId="0" fontId="26" fillId="11" borderId="21" xfId="0" applyFont="1" applyFill="1" applyBorder="1" applyAlignment="1" applyProtection="1">
      <alignment horizontal="center" vertical="center" wrapText="1"/>
      <protection locked="0"/>
    </xf>
    <xf numFmtId="0" fontId="26" fillId="11" borderId="24" xfId="0" applyFont="1" applyFill="1" applyBorder="1" applyAlignment="1" applyProtection="1">
      <alignment horizontal="center" vertical="center" wrapText="1"/>
      <protection locked="0"/>
    </xf>
    <xf numFmtId="0" fontId="26" fillId="11" borderId="28" xfId="0" applyFont="1" applyFill="1" applyBorder="1" applyAlignment="1" applyProtection="1">
      <alignment horizontal="center" vertical="center" wrapText="1"/>
      <protection locked="0"/>
    </xf>
    <xf numFmtId="0" fontId="26" fillId="11" borderId="26" xfId="0" applyFont="1" applyFill="1" applyBorder="1" applyAlignment="1" applyProtection="1">
      <alignment horizontal="center" vertical="center" wrapText="1"/>
      <protection locked="0"/>
    </xf>
    <xf numFmtId="0" fontId="26" fillId="11" borderId="25" xfId="0" applyFont="1" applyFill="1" applyBorder="1" applyAlignment="1" applyProtection="1">
      <alignment horizontal="center" vertical="center" wrapText="1"/>
      <protection locked="0"/>
    </xf>
    <xf numFmtId="0" fontId="26" fillId="11" borderId="29" xfId="0" applyFont="1" applyFill="1" applyBorder="1" applyAlignment="1" applyProtection="1">
      <alignment horizontal="center" vertical="center" wrapText="1"/>
      <protection locked="0"/>
    </xf>
    <xf numFmtId="0" fontId="14" fillId="11" borderId="0" xfId="0" applyFont="1" applyFill="1" applyAlignment="1">
      <alignment horizontal="center" vertical="center"/>
    </xf>
    <xf numFmtId="0" fontId="29" fillId="7" borderId="13" xfId="0" applyFont="1" applyFill="1" applyBorder="1" applyAlignment="1" applyProtection="1">
      <alignment horizontal="center" vertical="center" wrapText="1"/>
      <protection locked="0"/>
    </xf>
    <xf numFmtId="0" fontId="29" fillId="7" borderId="14" xfId="0" applyFont="1" applyFill="1" applyBorder="1" applyAlignment="1" applyProtection="1">
      <alignment horizontal="center" vertical="center" wrapText="1"/>
      <protection locked="0"/>
    </xf>
    <xf numFmtId="0" fontId="10" fillId="0" borderId="11" xfId="0" applyFont="1"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9" fillId="8" borderId="6" xfId="0" applyFont="1" applyFill="1" applyBorder="1" applyAlignment="1">
      <alignment horizontal="center" vertical="center" wrapText="1"/>
    </xf>
    <xf numFmtId="0" fontId="19" fillId="0" borderId="18" xfId="0" applyFont="1" applyBorder="1" applyAlignment="1">
      <alignment horizontal="center" vertical="center" wrapText="1"/>
    </xf>
    <xf numFmtId="0" fontId="0" fillId="0" borderId="8" xfId="0" applyBorder="1" applyAlignment="1">
      <alignment horizontal="center" vertical="center"/>
    </xf>
    <xf numFmtId="0" fontId="7" fillId="10" borderId="30" xfId="1" applyFont="1" applyFill="1" applyBorder="1" applyAlignment="1" applyProtection="1">
      <alignment horizontal="center" vertical="center"/>
    </xf>
    <xf numFmtId="0" fontId="7" fillId="10" borderId="31" xfId="1" applyFont="1" applyFill="1" applyBorder="1" applyAlignment="1" applyProtection="1">
      <alignment horizontal="center" vertical="center"/>
    </xf>
    <xf numFmtId="0" fontId="7" fillId="10" borderId="34" xfId="1" applyFont="1" applyFill="1" applyBorder="1" applyAlignment="1" applyProtection="1">
      <alignment horizontal="center" vertical="center"/>
    </xf>
    <xf numFmtId="0" fontId="30" fillId="11" borderId="27" xfId="0" applyFont="1" applyFill="1" applyBorder="1" applyAlignment="1" applyProtection="1">
      <alignment horizontal="center" vertical="center" wrapText="1"/>
      <protection locked="0"/>
    </xf>
    <xf numFmtId="0" fontId="30" fillId="11" borderId="29" xfId="0" applyFont="1" applyFill="1" applyBorder="1" applyAlignment="1" applyProtection="1">
      <alignment horizontal="center" vertical="center" wrapText="1"/>
      <protection locked="0"/>
    </xf>
    <xf numFmtId="0" fontId="26" fillId="9" borderId="9" xfId="0" applyFont="1" applyFill="1" applyBorder="1" applyProtection="1">
      <protection locked="0"/>
    </xf>
    <xf numFmtId="0" fontId="26" fillId="9" borderId="41" xfId="0" applyFont="1" applyFill="1" applyBorder="1" applyProtection="1">
      <protection locked="0"/>
    </xf>
    <xf numFmtId="0" fontId="26" fillId="9" borderId="42" xfId="0" applyFont="1" applyFill="1" applyBorder="1" applyProtection="1">
      <protection locked="0"/>
    </xf>
    <xf numFmtId="0" fontId="26" fillId="12" borderId="45" xfId="0" applyFont="1" applyFill="1" applyBorder="1" applyProtection="1">
      <protection locked="0"/>
    </xf>
    <xf numFmtId="0" fontId="26" fillId="0" borderId="40" xfId="0" applyFont="1" applyBorder="1" applyProtection="1">
      <protection locked="0"/>
    </xf>
    <xf numFmtId="0" fontId="26" fillId="0" borderId="41" xfId="0" applyFont="1" applyBorder="1" applyProtection="1">
      <protection locked="0"/>
    </xf>
    <xf numFmtId="0" fontId="26" fillId="0" borderId="32" xfId="0" applyFont="1" applyBorder="1" applyProtection="1">
      <protection locked="0"/>
    </xf>
    <xf numFmtId="0" fontId="26" fillId="12" borderId="41" xfId="0" applyFont="1" applyFill="1" applyBorder="1" applyProtection="1">
      <protection locked="0"/>
    </xf>
    <xf numFmtId="0" fontId="26" fillId="12" borderId="18" xfId="0" applyFont="1" applyFill="1" applyBorder="1" applyProtection="1">
      <protection locked="0"/>
    </xf>
    <xf numFmtId="0" fontId="26" fillId="12" borderId="1" xfId="0" applyFont="1" applyFill="1" applyBorder="1" applyProtection="1">
      <protection locked="0"/>
    </xf>
    <xf numFmtId="0" fontId="26" fillId="12" borderId="12" xfId="0" applyFont="1" applyFill="1" applyBorder="1" applyProtection="1">
      <protection locked="0"/>
    </xf>
    <xf numFmtId="0" fontId="26" fillId="9" borderId="47" xfId="0" applyFont="1" applyFill="1" applyBorder="1" applyProtection="1">
      <protection locked="0"/>
    </xf>
    <xf numFmtId="0" fontId="26" fillId="0" borderId="49" xfId="0" applyFont="1" applyBorder="1" applyProtection="1">
      <protection locked="0"/>
    </xf>
    <xf numFmtId="0" fontId="26" fillId="0" borderId="17" xfId="0" applyFont="1" applyBorder="1" applyProtection="1">
      <protection locked="0"/>
    </xf>
    <xf numFmtId="0" fontId="26" fillId="9" borderId="44" xfId="0" applyFont="1" applyFill="1" applyBorder="1" applyProtection="1">
      <protection locked="0"/>
    </xf>
    <xf numFmtId="0" fontId="26" fillId="9" borderId="15" xfId="0" applyFont="1" applyFill="1" applyBorder="1" applyProtection="1">
      <protection locked="0"/>
    </xf>
    <xf numFmtId="0" fontId="26" fillId="0" borderId="52" xfId="0" applyFont="1" applyBorder="1" applyProtection="1">
      <protection locked="0"/>
    </xf>
    <xf numFmtId="0" fontId="26" fillId="9" borderId="2" xfId="0" applyFont="1" applyFill="1" applyBorder="1" applyProtection="1">
      <protection locked="0"/>
    </xf>
    <xf numFmtId="0" fontId="26" fillId="9" borderId="12" xfId="0" applyFont="1" applyFill="1" applyBorder="1" applyProtection="1">
      <protection locked="0"/>
    </xf>
    <xf numFmtId="0" fontId="26" fillId="0" borderId="44" xfId="0" applyFont="1" applyBorder="1" applyProtection="1">
      <protection locked="0"/>
    </xf>
    <xf numFmtId="0" fontId="26" fillId="0" borderId="36" xfId="0" applyFont="1" applyBorder="1" applyProtection="1">
      <protection locked="0"/>
    </xf>
    <xf numFmtId="0" fontId="26" fillId="0" borderId="38" xfId="0" applyFont="1" applyBorder="1" applyProtection="1">
      <protection locked="0"/>
    </xf>
    <xf numFmtId="0" fontId="26" fillId="13" borderId="48" xfId="0" applyFont="1" applyFill="1" applyBorder="1" applyProtection="1">
      <protection locked="0"/>
    </xf>
    <xf numFmtId="0" fontId="26" fillId="13" borderId="35" xfId="0" applyFont="1" applyFill="1" applyBorder="1" applyProtection="1">
      <protection locked="0"/>
    </xf>
    <xf numFmtId="0" fontId="26" fillId="13" borderId="1" xfId="0" applyFont="1" applyFill="1" applyBorder="1" applyProtection="1">
      <protection locked="0"/>
    </xf>
    <xf numFmtId="0" fontId="26" fillId="13" borderId="37" xfId="0" applyFont="1" applyFill="1" applyBorder="1" applyProtection="1">
      <protection locked="0"/>
    </xf>
    <xf numFmtId="0" fontId="26" fillId="9" borderId="50" xfId="0" applyFont="1" applyFill="1" applyBorder="1" applyProtection="1">
      <protection locked="0"/>
    </xf>
    <xf numFmtId="0" fontId="26" fillId="0" borderId="54" xfId="0" applyFont="1" applyBorder="1" applyProtection="1">
      <protection locked="0"/>
    </xf>
    <xf numFmtId="0" fontId="26" fillId="0" borderId="33" xfId="0" applyFont="1" applyBorder="1" applyProtection="1">
      <protection locked="0"/>
    </xf>
    <xf numFmtId="0" fontId="26" fillId="13" borderId="51" xfId="0" applyFont="1" applyFill="1" applyBorder="1" applyProtection="1">
      <protection locked="0"/>
    </xf>
    <xf numFmtId="0" fontId="26" fillId="9" borderId="36" xfId="0" applyFont="1" applyFill="1" applyBorder="1" applyProtection="1">
      <protection locked="0"/>
    </xf>
    <xf numFmtId="0" fontId="26" fillId="12" borderId="40" xfId="0" applyFont="1" applyFill="1" applyBorder="1" applyProtection="1">
      <protection locked="0"/>
    </xf>
    <xf numFmtId="0" fontId="26" fillId="12" borderId="8" xfId="0" applyFont="1" applyFill="1" applyBorder="1" applyProtection="1">
      <protection locked="0"/>
    </xf>
    <xf numFmtId="0" fontId="26" fillId="11" borderId="9" xfId="0" applyFont="1" applyFill="1" applyBorder="1" applyProtection="1">
      <protection locked="0"/>
    </xf>
    <xf numFmtId="0" fontId="26" fillId="11" borderId="8" xfId="0" applyFont="1" applyFill="1" applyBorder="1" applyProtection="1">
      <protection locked="0"/>
    </xf>
    <xf numFmtId="0" fontId="26" fillId="11" borderId="39" xfId="0" applyFont="1" applyFill="1" applyBorder="1" applyProtection="1">
      <protection locked="0"/>
    </xf>
    <xf numFmtId="0" fontId="26" fillId="11" borderId="2" xfId="0" applyFont="1" applyFill="1" applyBorder="1" applyProtection="1">
      <protection locked="0"/>
    </xf>
    <xf numFmtId="0" fontId="26" fillId="11" borderId="1" xfId="0" applyFont="1" applyFill="1" applyBorder="1" applyProtection="1">
      <protection locked="0"/>
    </xf>
    <xf numFmtId="0" fontId="26" fillId="11" borderId="33" xfId="0" applyFont="1" applyFill="1" applyBorder="1" applyProtection="1">
      <protection locked="0"/>
    </xf>
    <xf numFmtId="0" fontId="26" fillId="11" borderId="43" xfId="0" applyFont="1" applyFill="1" applyBorder="1" applyProtection="1">
      <protection locked="0"/>
    </xf>
    <xf numFmtId="0" fontId="26" fillId="11" borderId="36" xfId="0" applyFont="1" applyFill="1" applyBorder="1" applyProtection="1">
      <protection locked="0"/>
    </xf>
    <xf numFmtId="0" fontId="26" fillId="11" borderId="37" xfId="0" applyFont="1" applyFill="1" applyBorder="1" applyProtection="1">
      <protection locked="0"/>
    </xf>
    <xf numFmtId="0" fontId="26" fillId="12" borderId="57" xfId="0" applyFont="1" applyFill="1" applyBorder="1" applyProtection="1">
      <protection locked="0"/>
    </xf>
    <xf numFmtId="0" fontId="26" fillId="12" borderId="33" xfId="0" applyFont="1" applyFill="1" applyBorder="1" applyProtection="1">
      <protection locked="0"/>
    </xf>
    <xf numFmtId="0" fontId="26" fillId="12" borderId="58" xfId="0" applyFont="1" applyFill="1" applyBorder="1" applyProtection="1">
      <protection locked="0"/>
    </xf>
    <xf numFmtId="0" fontId="26" fillId="0" borderId="53" xfId="0" applyFont="1" applyBorder="1" applyProtection="1">
      <protection locked="0"/>
    </xf>
    <xf numFmtId="0" fontId="26" fillId="0" borderId="8" xfId="0" applyFont="1" applyBorder="1" applyProtection="1">
      <protection locked="0"/>
    </xf>
    <xf numFmtId="0" fontId="26" fillId="0" borderId="35" xfId="0" applyFont="1" applyBorder="1" applyProtection="1">
      <protection locked="0"/>
    </xf>
    <xf numFmtId="0" fontId="28" fillId="2" borderId="0" xfId="0" applyFont="1" applyFill="1" applyAlignment="1">
      <alignment horizontal="center" vertical="center"/>
    </xf>
    <xf numFmtId="0" fontId="1" fillId="10" borderId="0" xfId="0" applyFont="1" applyFill="1" applyAlignment="1">
      <alignment horizontal="center" vertical="center"/>
    </xf>
    <xf numFmtId="0" fontId="1" fillId="10" borderId="4"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0" xfId="0" applyFont="1" applyFill="1" applyAlignment="1">
      <alignment horizontal="center" vertical="center"/>
    </xf>
    <xf numFmtId="0" fontId="4" fillId="10" borderId="0" xfId="0" applyFont="1" applyFill="1" applyBorder="1" applyAlignment="1">
      <alignment horizontal="center" vertical="center"/>
    </xf>
    <xf numFmtId="0" fontId="30" fillId="9" borderId="41" xfId="0" applyFont="1" applyFill="1" applyBorder="1" applyProtection="1"/>
    <xf numFmtId="0" fontId="30" fillId="0" borderId="41" xfId="0" applyFont="1" applyBorder="1" applyProtection="1"/>
    <xf numFmtId="0" fontId="30" fillId="9" borderId="47" xfId="0" applyFont="1" applyFill="1" applyBorder="1" applyProtection="1"/>
    <xf numFmtId="0" fontId="30" fillId="12" borderId="40" xfId="0" applyFont="1" applyFill="1" applyBorder="1" applyProtection="1"/>
    <xf numFmtId="0" fontId="30" fillId="12" borderId="53" xfId="0" applyFont="1" applyFill="1" applyBorder="1" applyProtection="1"/>
    <xf numFmtId="0" fontId="30" fillId="0" borderId="52" xfId="0" applyFont="1" applyBorder="1" applyProtection="1"/>
    <xf numFmtId="0" fontId="30" fillId="13" borderId="56" xfId="0" applyFont="1" applyFill="1" applyBorder="1" applyProtection="1"/>
    <xf numFmtId="0" fontId="30" fillId="0" borderId="55" xfId="0" applyFont="1" applyBorder="1" applyProtection="1"/>
    <xf numFmtId="0" fontId="30" fillId="13" borderId="46" xfId="0" applyFont="1" applyFill="1" applyBorder="1" applyProtection="1"/>
    <xf numFmtId="0" fontId="30" fillId="13" borderId="33" xfId="0" applyFont="1" applyFill="1" applyBorder="1" applyProtection="1"/>
    <xf numFmtId="0" fontId="30" fillId="0" borderId="36" xfId="0" applyFont="1" applyBorder="1" applyProtection="1"/>
    <xf numFmtId="0" fontId="30" fillId="0" borderId="42" xfId="0" applyFont="1" applyBorder="1" applyProtection="1"/>
    <xf numFmtId="0" fontId="30" fillId="9" borderId="40" xfId="0" applyFont="1" applyFill="1" applyBorder="1" applyProtection="1"/>
    <xf numFmtId="0" fontId="30" fillId="9" borderId="36" xfId="0" applyFont="1" applyFill="1" applyBorder="1" applyProtection="1"/>
    <xf numFmtId="0" fontId="30" fillId="12" borderId="41" xfId="0" applyFont="1" applyFill="1" applyBorder="1" applyProtection="1"/>
    <xf numFmtId="0" fontId="30" fillId="12" borderId="39" xfId="0" applyFont="1" applyFill="1" applyBorder="1" applyProtection="1"/>
    <xf numFmtId="0" fontId="30" fillId="0" borderId="9" xfId="0" applyFont="1" applyBorder="1" applyProtection="1"/>
    <xf numFmtId="0" fontId="30" fillId="0" borderId="8" xfId="0" applyFont="1" applyBorder="1" applyProtection="1"/>
    <xf numFmtId="0" fontId="30" fillId="0" borderId="27"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11" borderId="22" xfId="0" applyFont="1" applyFill="1" applyBorder="1" applyAlignment="1" applyProtection="1">
      <alignment horizontal="center" vertical="center" wrapText="1"/>
    </xf>
    <xf numFmtId="0" fontId="30" fillId="11" borderId="23" xfId="0" applyFont="1" applyFill="1" applyBorder="1" applyAlignment="1" applyProtection="1">
      <alignment horizontal="center" vertical="center" wrapText="1"/>
    </xf>
    <xf numFmtId="0" fontId="30" fillId="11" borderId="24" xfId="0" applyFont="1" applyFill="1" applyBorder="1" applyAlignment="1" applyProtection="1">
      <alignment horizontal="center" vertical="center" wrapText="1"/>
    </xf>
    <xf numFmtId="0" fontId="30" fillId="11" borderId="26"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0" fillId="0" borderId="25"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27" fillId="2" borderId="0" xfId="1" applyFont="1" applyFill="1" applyAlignment="1" applyProtection="1">
      <alignment horizontal="center" vertical="center"/>
    </xf>
  </cellXfs>
  <cellStyles count="2">
    <cellStyle name="Hyperlink" xfId="1" builtinId="8"/>
    <cellStyle name="Standaard" xfId="0" builtinId="0"/>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olkskrant.nl/" TargetMode="Externa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115"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116"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117"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twoCellAnchor>
    <xdr:from>
      <xdr:col>8</xdr:col>
      <xdr:colOff>0</xdr:colOff>
      <xdr:row>10</xdr:row>
      <xdr:rowOff>9525</xdr:rowOff>
    </xdr:from>
    <xdr:to>
      <xdr:col>17</xdr:col>
      <xdr:colOff>0</xdr:colOff>
      <xdr:row>19</xdr:row>
      <xdr:rowOff>0</xdr:rowOff>
    </xdr:to>
    <xdr:sp macro="" textlink="">
      <xdr:nvSpPr>
        <xdr:cNvPr id="5"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6"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7"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8"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9"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0"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4"/>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dimension ref="A1:AW157"/>
  <sheetViews>
    <sheetView showGridLines="0" showZeros="0" tabSelected="1" showOutlineSymbols="0" zoomScale="70" zoomScaleNormal="70" workbookViewId="0">
      <selection activeCell="O7" sqref="O7"/>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s="47"/>
      <c r="B1" s="48" t="s">
        <v>2</v>
      </c>
      <c r="C1" s="8"/>
      <c r="D1" s="59" t="s">
        <v>1</v>
      </c>
      <c r="E1" s="50"/>
      <c r="F1" s="51"/>
      <c r="G1" s="52"/>
      <c r="H1" s="13">
        <f>COUNTIF($C$5:$K$13,1)</f>
        <v>1</v>
      </c>
      <c r="I1" s="12">
        <f>COUNTIF($C$5:$K$13,2)</f>
        <v>1</v>
      </c>
      <c r="J1" s="12">
        <f>COUNTIF($C$5:$K$13,3)</f>
        <v>4</v>
      </c>
      <c r="K1" s="12">
        <f>COUNTIF($C$5:$K$13,4)</f>
        <v>1</v>
      </c>
      <c r="L1" s="12">
        <f>COUNTIF($C$5:$K$13,5)</f>
        <v>2</v>
      </c>
      <c r="M1" s="12">
        <f>COUNTIF($C$5:$K$13,6)</f>
        <v>2</v>
      </c>
      <c r="N1" s="12">
        <f>COUNTIF($C$5:$K$13,7)</f>
        <v>3</v>
      </c>
      <c r="O1" s="12">
        <f>COUNTIF($C$5:$K$13,8)</f>
        <v>4</v>
      </c>
      <c r="P1" s="12">
        <f>COUNTIF($C$5:$K$13,9)</f>
        <v>3</v>
      </c>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75" customHeight="1" thickBot="1">
      <c r="A2" s="8"/>
      <c r="B2" s="49"/>
      <c r="C2" s="8"/>
      <c r="D2" s="60"/>
      <c r="E2" s="53"/>
      <c r="F2" s="54"/>
      <c r="G2" s="55"/>
      <c r="H2" s="13">
        <f>COUNTIF($I$11:$Q$19,1)</f>
        <v>3</v>
      </c>
      <c r="I2" s="12">
        <f>COUNTIF($I$11:$Q$19,2)</f>
        <v>4</v>
      </c>
      <c r="J2" s="12">
        <f>COUNTIF($I$11:$Q$19,3)</f>
        <v>1</v>
      </c>
      <c r="K2" s="12">
        <f>COUNTIF($I$11:$Q$19,4)</f>
        <v>6</v>
      </c>
      <c r="L2" s="12">
        <f>COUNTIF($I$11:$Q$19,5)</f>
        <v>1</v>
      </c>
      <c r="M2" s="12">
        <f>COUNTIF($I$11:$Q$19,6)</f>
        <v>2</v>
      </c>
      <c r="N2" s="12">
        <f>COUNTIF($I$11:$Q$19,7)</f>
        <v>3</v>
      </c>
      <c r="O2" s="12">
        <f>COUNTIF($I$11:$Q$19,8)</f>
        <v>2</v>
      </c>
      <c r="P2" s="12">
        <f>COUNTIF($I$11:$Q$19,9)</f>
        <v>2</v>
      </c>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1:44" ht="15.75" customHeight="1">
      <c r="A3" s="8"/>
      <c r="B3" s="9"/>
      <c r="C3" s="8"/>
      <c r="D3" s="61"/>
      <c r="E3" s="56"/>
      <c r="F3" s="57"/>
      <c r="G3" s="58"/>
      <c r="H3" s="14">
        <v>1</v>
      </c>
      <c r="I3" s="14">
        <v>2</v>
      </c>
      <c r="J3" s="14">
        <v>3</v>
      </c>
      <c r="K3" s="14">
        <v>4</v>
      </c>
      <c r="L3" s="14">
        <v>5</v>
      </c>
      <c r="M3" s="14">
        <v>6</v>
      </c>
      <c r="N3" s="14">
        <v>7</v>
      </c>
      <c r="O3" s="14">
        <v>8</v>
      </c>
      <c r="P3" s="14">
        <v>9</v>
      </c>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32.25" customHeight="1" thickBot="1">
      <c r="A4" s="2"/>
      <c r="B4" s="120"/>
      <c r="C4" s="62">
        <f>SUM(C5:C13)</f>
        <v>10</v>
      </c>
      <c r="D4" s="63">
        <f t="shared" ref="D4:K4" si="0">SUM(D5:D13)</f>
        <v>25</v>
      </c>
      <c r="E4" s="63">
        <f t="shared" si="0"/>
        <v>14</v>
      </c>
      <c r="F4" s="63">
        <f t="shared" si="0"/>
        <v>21</v>
      </c>
      <c r="G4" s="63">
        <f t="shared" si="0"/>
        <v>0</v>
      </c>
      <c r="H4" s="63">
        <f t="shared" si="0"/>
        <v>19</v>
      </c>
      <c r="I4" s="63">
        <f t="shared" si="0"/>
        <v>15</v>
      </c>
      <c r="J4" s="63">
        <f t="shared" si="0"/>
        <v>11</v>
      </c>
      <c r="K4" s="63">
        <f t="shared" si="0"/>
        <v>6</v>
      </c>
      <c r="L4" s="28"/>
      <c r="M4" s="5"/>
      <c r="N4" s="3"/>
      <c r="O4" s="3"/>
      <c r="P4" s="3"/>
      <c r="Q4" s="3"/>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2.25" customHeight="1" thickTop="1" thickBot="1">
      <c r="A5" s="2"/>
      <c r="B5" s="64">
        <f>SUM(C5:K5)</f>
        <v>14</v>
      </c>
      <c r="C5" s="67"/>
      <c r="D5" s="121">
        <v>5</v>
      </c>
      <c r="E5" s="68"/>
      <c r="F5" s="69"/>
      <c r="G5" s="70"/>
      <c r="H5" s="71"/>
      <c r="I5" s="72"/>
      <c r="J5" s="122">
        <v>9</v>
      </c>
      <c r="K5" s="73"/>
      <c r="L5" s="27">
        <f>SUM(C5:K5)</f>
        <v>14</v>
      </c>
      <c r="M5" s="3"/>
      <c r="N5" s="9"/>
      <c r="O5" s="9"/>
      <c r="P5" s="9"/>
      <c r="Q5" s="9"/>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32.25" customHeight="1" thickTop="1" thickBot="1">
      <c r="A6" s="2"/>
      <c r="B6" s="64">
        <f t="shared" ref="B6:B13" si="1">SUM(C6:K6)</f>
        <v>20</v>
      </c>
      <c r="C6" s="123">
        <v>3</v>
      </c>
      <c r="D6" s="124">
        <v>9</v>
      </c>
      <c r="E6" s="74"/>
      <c r="F6" s="75"/>
      <c r="G6" s="76"/>
      <c r="H6" s="75"/>
      <c r="I6" s="75"/>
      <c r="J6" s="125">
        <v>2</v>
      </c>
      <c r="K6" s="126">
        <v>6</v>
      </c>
      <c r="L6" s="27">
        <f>SUM(C6:K6)</f>
        <v>20</v>
      </c>
      <c r="M6" s="9"/>
      <c r="N6" s="9"/>
      <c r="O6" s="23"/>
      <c r="P6" s="9"/>
      <c r="Q6" s="9"/>
      <c r="R6" s="17"/>
      <c r="S6" s="115"/>
      <c r="T6" s="2"/>
      <c r="U6" s="2"/>
      <c r="V6" s="2"/>
      <c r="W6" s="2"/>
      <c r="X6" s="2"/>
      <c r="Y6" s="2"/>
      <c r="Z6" s="2"/>
      <c r="AA6" s="2"/>
      <c r="AB6" s="2"/>
      <c r="AC6" s="2"/>
      <c r="AD6" s="2"/>
      <c r="AE6" s="2"/>
      <c r="AF6" s="2"/>
      <c r="AG6" s="2"/>
      <c r="AH6" s="2"/>
      <c r="AI6" s="2"/>
      <c r="AJ6" s="2"/>
      <c r="AK6" s="2"/>
      <c r="AL6" s="2"/>
      <c r="AM6" s="2"/>
      <c r="AN6" s="2"/>
      <c r="AO6" s="2"/>
      <c r="AP6" s="2"/>
      <c r="AQ6" s="2"/>
      <c r="AR6" s="2"/>
    </row>
    <row r="7" spans="1:44" ht="32.25" customHeight="1" thickTop="1" thickBot="1">
      <c r="A7" s="2"/>
      <c r="B7" s="64">
        <f t="shared" si="1"/>
        <v>11</v>
      </c>
      <c r="C7" s="78"/>
      <c r="D7" s="79"/>
      <c r="E7" s="80"/>
      <c r="F7" s="127">
        <v>8</v>
      </c>
      <c r="G7" s="77"/>
      <c r="H7" s="127">
        <v>3</v>
      </c>
      <c r="I7" s="81"/>
      <c r="J7" s="82"/>
      <c r="K7" s="83"/>
      <c r="L7" s="27">
        <f>SUM(C7:K7)</f>
        <v>11</v>
      </c>
      <c r="M7" s="3"/>
      <c r="N7" s="9"/>
      <c r="O7" s="24"/>
      <c r="P7" s="9"/>
      <c r="Q7" s="9"/>
      <c r="R7" s="10"/>
      <c r="S7" s="2"/>
      <c r="T7" s="2"/>
      <c r="U7" s="2"/>
      <c r="V7" s="2"/>
      <c r="W7" s="7"/>
      <c r="X7" s="2"/>
      <c r="Y7" s="2"/>
      <c r="Z7" s="2"/>
      <c r="AA7" s="2"/>
      <c r="AB7" s="2"/>
      <c r="AC7" s="2"/>
      <c r="AD7" s="2"/>
      <c r="AE7" s="2"/>
      <c r="AF7" s="2"/>
      <c r="AG7" s="2"/>
      <c r="AH7" s="2"/>
      <c r="AI7" s="2"/>
      <c r="AJ7" s="2"/>
      <c r="AK7" s="2"/>
      <c r="AL7" s="2"/>
      <c r="AM7" s="2"/>
      <c r="AN7" s="2"/>
      <c r="AO7" s="2"/>
      <c r="AP7" s="2"/>
      <c r="AQ7" s="2"/>
      <c r="AR7" s="2"/>
    </row>
    <row r="8" spans="1:44" ht="32.25" customHeight="1" thickTop="1" thickBot="1">
      <c r="A8" s="10"/>
      <c r="B8" s="64">
        <f t="shared" si="1"/>
        <v>27</v>
      </c>
      <c r="C8" s="84"/>
      <c r="D8" s="69"/>
      <c r="E8" s="128">
        <v>6</v>
      </c>
      <c r="F8" s="129">
        <v>9</v>
      </c>
      <c r="G8" s="89"/>
      <c r="H8" s="130">
        <v>4</v>
      </c>
      <c r="I8" s="123">
        <v>8</v>
      </c>
      <c r="J8" s="79"/>
      <c r="K8" s="95"/>
      <c r="L8" s="27">
        <f>SUM(C8:K8)</f>
        <v>27</v>
      </c>
      <c r="M8" s="4"/>
      <c r="N8" s="3"/>
      <c r="O8" s="24"/>
      <c r="P8" s="9"/>
      <c r="Q8" s="9"/>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32.25" customHeight="1" thickTop="1" thickBot="1">
      <c r="A9" s="10"/>
      <c r="B9" s="64">
        <f t="shared" si="1"/>
        <v>0</v>
      </c>
      <c r="C9" s="85"/>
      <c r="D9" s="86"/>
      <c r="E9" s="88"/>
      <c r="F9" s="90"/>
      <c r="G9" s="91"/>
      <c r="H9" s="92"/>
      <c r="I9" s="84"/>
      <c r="J9" s="93"/>
      <c r="K9" s="94"/>
      <c r="L9" s="27">
        <f>SUM(C9:K9)</f>
        <v>0</v>
      </c>
      <c r="M9" s="3"/>
      <c r="N9" s="9"/>
      <c r="O9" s="9"/>
      <c r="P9" s="9"/>
      <c r="Q9" s="9"/>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32.25" customHeight="1" thickTop="1" thickBot="1">
      <c r="A10" s="2"/>
      <c r="B10" s="64">
        <f t="shared" si="1"/>
        <v>23</v>
      </c>
      <c r="C10" s="71"/>
      <c r="D10" s="87"/>
      <c r="E10" s="131">
        <v>8</v>
      </c>
      <c r="F10" s="132">
        <v>3</v>
      </c>
      <c r="G10" s="96"/>
      <c r="H10" s="133">
        <v>5</v>
      </c>
      <c r="I10" s="134">
        <v>7</v>
      </c>
      <c r="J10" s="97"/>
      <c r="K10" s="69"/>
      <c r="L10" s="26">
        <f t="shared" ref="L10:Q10" si="2">SUM(L11:L19)</f>
        <v>15</v>
      </c>
      <c r="M10" s="26">
        <f t="shared" si="2"/>
        <v>13</v>
      </c>
      <c r="N10" s="26">
        <f t="shared" si="2"/>
        <v>5</v>
      </c>
      <c r="O10" s="26">
        <f t="shared" si="2"/>
        <v>13</v>
      </c>
      <c r="P10" s="26">
        <f t="shared" si="2"/>
        <v>14</v>
      </c>
      <c r="Q10" s="26">
        <f t="shared" si="2"/>
        <v>21</v>
      </c>
      <c r="R10" s="27">
        <f>SUM(diag1)</f>
        <v>0</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32.25" customHeight="1" thickTop="1" thickBot="1">
      <c r="A11" s="2"/>
      <c r="B11" s="64">
        <f t="shared" si="1"/>
        <v>8</v>
      </c>
      <c r="C11" s="98"/>
      <c r="D11" s="74"/>
      <c r="E11" s="74"/>
      <c r="F11" s="135">
        <v>1</v>
      </c>
      <c r="G11" s="99"/>
      <c r="H11" s="136">
        <v>7</v>
      </c>
      <c r="I11" s="100"/>
      <c r="J11" s="101"/>
      <c r="K11" s="102"/>
      <c r="L11" s="139">
        <v>7</v>
      </c>
      <c r="M11" s="140">
        <v>4</v>
      </c>
      <c r="N11" s="141">
        <v>1</v>
      </c>
      <c r="O11" s="65"/>
      <c r="P11" s="142">
        <v>5</v>
      </c>
      <c r="Q11" s="66"/>
      <c r="R11" s="27">
        <f>SUM(I11:Q11)</f>
        <v>17</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32.25" customHeight="1" thickTop="1" thickBot="1">
      <c r="A12" s="2"/>
      <c r="B12" s="64">
        <f t="shared" si="1"/>
        <v>15</v>
      </c>
      <c r="C12" s="137">
        <v>7</v>
      </c>
      <c r="D12" s="138">
        <v>8</v>
      </c>
      <c r="E12" s="113"/>
      <c r="F12" s="80"/>
      <c r="G12" s="109"/>
      <c r="H12" s="110"/>
      <c r="I12" s="103"/>
      <c r="J12" s="104"/>
      <c r="K12" s="105"/>
      <c r="L12" s="31"/>
      <c r="M12" s="29"/>
      <c r="N12" s="32"/>
      <c r="O12" s="143">
        <v>4</v>
      </c>
      <c r="P12" s="41"/>
      <c r="Q12" s="144">
        <v>1</v>
      </c>
      <c r="R12" s="27">
        <f t="shared" ref="R12:R19" si="3">SUM(I12:Q12)</f>
        <v>5</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32.25" customHeight="1" thickTop="1" thickBot="1">
      <c r="A13" s="2"/>
      <c r="B13" s="64">
        <f t="shared" si="1"/>
        <v>3</v>
      </c>
      <c r="C13" s="114"/>
      <c r="D13" s="131">
        <v>3</v>
      </c>
      <c r="E13" s="87"/>
      <c r="F13" s="87"/>
      <c r="G13" s="112"/>
      <c r="H13" s="111"/>
      <c r="I13" s="106"/>
      <c r="J13" s="107"/>
      <c r="K13" s="108"/>
      <c r="L13" s="37"/>
      <c r="M13" s="33"/>
      <c r="N13" s="34"/>
      <c r="O13" s="43"/>
      <c r="P13" s="145">
        <v>2</v>
      </c>
      <c r="Q13" s="45"/>
      <c r="R13" s="27">
        <f t="shared" si="3"/>
        <v>2</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32.25" customHeight="1" thickTop="1">
      <c r="A14" s="2"/>
      <c r="B14" s="116"/>
      <c r="C14" s="117"/>
      <c r="D14" s="116"/>
      <c r="E14" s="116"/>
      <c r="F14" s="116"/>
      <c r="G14" s="116"/>
      <c r="H14" s="118" t="s">
        <v>0</v>
      </c>
      <c r="I14" s="139">
        <v>7</v>
      </c>
      <c r="J14" s="30"/>
      <c r="K14" s="35"/>
      <c r="L14" s="38"/>
      <c r="M14" s="39"/>
      <c r="N14" s="46"/>
      <c r="O14" s="36"/>
      <c r="P14" s="30"/>
      <c r="Q14" s="141">
        <v>6</v>
      </c>
      <c r="R14" s="27">
        <f t="shared" si="3"/>
        <v>13</v>
      </c>
      <c r="S14" s="2"/>
      <c r="T14" s="2"/>
      <c r="U14" s="2"/>
      <c r="V14" s="18"/>
      <c r="W14" s="2"/>
      <c r="X14" s="2"/>
      <c r="Y14" s="2"/>
      <c r="Z14" s="2"/>
      <c r="AA14" s="2"/>
      <c r="AB14" s="2"/>
      <c r="AC14" s="2"/>
      <c r="AD14" s="2"/>
      <c r="AE14" s="2"/>
      <c r="AF14" s="2"/>
      <c r="AG14" s="2"/>
      <c r="AH14" s="2"/>
      <c r="AI14" s="2"/>
      <c r="AJ14" s="2"/>
      <c r="AK14" s="2"/>
      <c r="AL14" s="2"/>
      <c r="AM14" s="2"/>
      <c r="AN14" s="2"/>
      <c r="AO14" s="2"/>
      <c r="AP14" s="2"/>
      <c r="AQ14" s="2"/>
      <c r="AR14" s="2"/>
    </row>
    <row r="15" spans="1:44" ht="32.25" customHeight="1">
      <c r="A15" s="3"/>
      <c r="B15" s="15">
        <f>SUM(een)</f>
        <v>8</v>
      </c>
      <c r="C15" s="15">
        <f>SUM(twee)</f>
        <v>11</v>
      </c>
      <c r="D15" s="15">
        <f>SUM(drie)</f>
        <v>15</v>
      </c>
      <c r="E15" s="2"/>
      <c r="F15" s="2"/>
      <c r="G15" s="3"/>
      <c r="H15" s="118" t="s">
        <v>0</v>
      </c>
      <c r="I15" s="146">
        <v>4</v>
      </c>
      <c r="J15" s="29"/>
      <c r="K15" s="32"/>
      <c r="L15" s="40"/>
      <c r="M15" s="41"/>
      <c r="N15" s="42"/>
      <c r="O15" s="31"/>
      <c r="P15" s="29"/>
      <c r="Q15" s="148">
        <v>2</v>
      </c>
      <c r="R15" s="27">
        <f t="shared" si="3"/>
        <v>6</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32.25" customHeight="1" thickBot="1">
      <c r="A16" s="2"/>
      <c r="B16" s="15">
        <f>SUM(vier)</f>
        <v>17</v>
      </c>
      <c r="C16" s="15">
        <f>SUM(vijf)</f>
        <v>24</v>
      </c>
      <c r="D16" s="15">
        <f>SUM(zes)</f>
        <v>20</v>
      </c>
      <c r="E16" s="3"/>
      <c r="F16" s="2"/>
      <c r="G16" s="16">
        <f>SUM(diag1)</f>
        <v>0</v>
      </c>
      <c r="H16" s="118" t="s">
        <v>0</v>
      </c>
      <c r="I16" s="147">
        <v>2</v>
      </c>
      <c r="J16" s="33"/>
      <c r="K16" s="34"/>
      <c r="L16" s="43"/>
      <c r="M16" s="44"/>
      <c r="N16" s="45"/>
      <c r="O16" s="37"/>
      <c r="P16" s="33"/>
      <c r="Q16" s="149">
        <v>8</v>
      </c>
      <c r="R16" s="27">
        <f t="shared" si="3"/>
        <v>10</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32.25" customHeight="1" thickTop="1" thickBot="1">
      <c r="A17" s="2"/>
      <c r="B17" s="15">
        <f>SUM(zeven)</f>
        <v>8</v>
      </c>
      <c r="C17" s="22">
        <f>SUM(acht)</f>
        <v>18</v>
      </c>
      <c r="D17" s="15">
        <f>SUM(negen)</f>
        <v>0</v>
      </c>
      <c r="E17" s="15">
        <f>SUM(BB)</f>
        <v>12</v>
      </c>
      <c r="F17" s="15">
        <f>SUM(CC)</f>
        <v>12</v>
      </c>
      <c r="G17" s="6"/>
      <c r="H17" s="118" t="s">
        <v>0</v>
      </c>
      <c r="I17" s="38"/>
      <c r="J17" s="142">
        <v>4</v>
      </c>
      <c r="K17" s="46"/>
      <c r="L17" s="36"/>
      <c r="M17" s="30"/>
      <c r="N17" s="35"/>
      <c r="O17" s="38"/>
      <c r="P17" s="142">
        <v>1</v>
      </c>
      <c r="Q17" s="46"/>
      <c r="R17" s="27">
        <f t="shared" si="3"/>
        <v>5</v>
      </c>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2"/>
      <c r="B18" s="19">
        <f>COUNT(C5:K13)</f>
        <v>21</v>
      </c>
      <c r="C18" s="25">
        <f>B18/81*100</f>
        <v>25.925925925925924</v>
      </c>
      <c r="D18" s="20">
        <f>SUM(DD)</f>
        <v>13</v>
      </c>
      <c r="E18" s="15">
        <f>SUM(EE)</f>
        <v>0</v>
      </c>
      <c r="F18" s="15">
        <f>SUM(FF)</f>
        <v>16</v>
      </c>
      <c r="G18" s="6"/>
      <c r="H18" s="118" t="s">
        <v>0</v>
      </c>
      <c r="I18" s="143">
        <v>3</v>
      </c>
      <c r="J18" s="41"/>
      <c r="K18" s="144">
        <v>7</v>
      </c>
      <c r="L18" s="31"/>
      <c r="M18" s="29"/>
      <c r="N18" s="32"/>
      <c r="O18" s="143">
        <v>9</v>
      </c>
      <c r="P18" s="41"/>
      <c r="Q18" s="144">
        <v>4</v>
      </c>
      <c r="R18" s="27">
        <f t="shared" si="3"/>
        <v>23</v>
      </c>
      <c r="S18" s="2"/>
      <c r="T18" s="2"/>
      <c r="U18" s="10"/>
      <c r="V18" s="2"/>
      <c r="W18" s="2"/>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2"/>
      <c r="B19" s="2"/>
      <c r="C19" s="11"/>
      <c r="D19" s="15">
        <f>SUM(GG)</f>
        <v>16</v>
      </c>
      <c r="E19" s="15">
        <f>SUM(HH)</f>
        <v>21</v>
      </c>
      <c r="F19" s="22">
        <f>SUM(II)</f>
        <v>20</v>
      </c>
      <c r="G19" s="6"/>
      <c r="H19" s="118" t="s">
        <v>0</v>
      </c>
      <c r="I19" s="43"/>
      <c r="J19" s="145">
        <v>2</v>
      </c>
      <c r="K19" s="45"/>
      <c r="L19" s="147">
        <v>8</v>
      </c>
      <c r="M19" s="150">
        <v>9</v>
      </c>
      <c r="N19" s="149">
        <v>4</v>
      </c>
      <c r="O19" s="43"/>
      <c r="P19" s="145">
        <v>6</v>
      </c>
      <c r="Q19" s="45"/>
      <c r="R19" s="27">
        <f t="shared" si="3"/>
        <v>29</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2"/>
      <c r="B20" s="151" t="s">
        <v>3</v>
      </c>
      <c r="C20" s="151" t="s">
        <v>4</v>
      </c>
      <c r="D20" s="2"/>
      <c r="E20" s="19">
        <f>COUNT(I11:Q19)</f>
        <v>24</v>
      </c>
      <c r="F20" s="25">
        <f>E20/81*100</f>
        <v>29.629629629629626</v>
      </c>
      <c r="G20" s="21">
        <f>SUM(diag2)</f>
        <v>0</v>
      </c>
      <c r="H20" s="119">
        <f>SUM(diag1)</f>
        <v>0</v>
      </c>
      <c r="I20" s="27">
        <f>SUM(I11:I19)</f>
        <v>16</v>
      </c>
      <c r="J20" s="27">
        <f>SUM(J11:J19)</f>
        <v>6</v>
      </c>
      <c r="K20" s="27">
        <f>SUM(K11:K19)</f>
        <v>7</v>
      </c>
      <c r="L20" s="27">
        <f t="shared" ref="L20:Q20" si="4">SUM(L11:L19)</f>
        <v>15</v>
      </c>
      <c r="M20" s="27">
        <f t="shared" si="4"/>
        <v>13</v>
      </c>
      <c r="N20" s="27">
        <f t="shared" si="4"/>
        <v>5</v>
      </c>
      <c r="O20" s="27">
        <f t="shared" si="4"/>
        <v>13</v>
      </c>
      <c r="P20" s="27">
        <f t="shared" si="4"/>
        <v>14</v>
      </c>
      <c r="Q20" s="27">
        <f t="shared" si="4"/>
        <v>21</v>
      </c>
      <c r="R20" s="27">
        <f>SUM(diag2)</f>
        <v>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mergeCells count="3">
    <mergeCell ref="B1:B2"/>
    <mergeCell ref="E1:G3"/>
    <mergeCell ref="D1:D3"/>
  </mergeCells>
  <phoneticPr fontId="2" type="noConversion"/>
  <conditionalFormatting sqref="L11:Q19 I14:K19">
    <cfRule type="cellIs" dxfId="9" priority="9" stopIfTrue="1" operator="equal">
      <formula>$B$1</formula>
    </cfRule>
  </conditionalFormatting>
  <conditionalFormatting sqref="B5:B13 C4:L4 L5:L10 M10:Q10 R10:R20 I20:Q20">
    <cfRule type="cellIs" dxfId="8" priority="10" stopIfTrue="1" operator="equal">
      <formula>45</formula>
    </cfRule>
  </conditionalFormatting>
  <conditionalFormatting sqref="H1:P2">
    <cfRule type="cellIs" dxfId="7" priority="11" stopIfTrue="1" operator="equal">
      <formula>9</formula>
    </cfRule>
  </conditionalFormatting>
  <conditionalFormatting sqref="D18:D19 E17:F19 B15:D17 G16 G20">
    <cfRule type="cellIs" dxfId="6" priority="12" stopIfTrue="1" operator="equal">
      <formula>45</formula>
    </cfRule>
  </conditionalFormatting>
  <conditionalFormatting sqref="H3:P3">
    <cfRule type="cellIs" dxfId="5" priority="8" stopIfTrue="1" operator="equal">
      <formula>$B$1</formula>
    </cfRule>
  </conditionalFormatting>
  <conditionalFormatting sqref="L11:Q19 I14:K19">
    <cfRule type="cellIs" dxfId="3" priority="4" stopIfTrue="1" operator="equal">
      <formula>$B$1</formula>
    </cfRule>
  </conditionalFormatting>
  <conditionalFormatting sqref="L11:Q19 I14:K19">
    <cfRule type="cellIs" dxfId="2" priority="3" stopIfTrue="1" operator="equal">
      <formula>$B$1</formula>
    </cfRule>
  </conditionalFormatting>
  <conditionalFormatting sqref="L11:Q19 I14:K19">
    <cfRule type="cellIs" dxfId="0" priority="1" stopIfTrue="1" operator="equal">
      <formula>$B$1</formula>
    </cfRule>
  </conditionalFormatting>
  <hyperlinks>
    <hyperlink ref="B15" location="een" display="een"/>
    <hyperlink ref="C15" location="twee" display="twee"/>
    <hyperlink ref="D15" location="drie" display="drie"/>
    <hyperlink ref="C16" location="vijf" display="vijf"/>
    <hyperlink ref="F17" location="CC" display="C"/>
    <hyperlink ref="D18" location="DD" display="D"/>
    <hyperlink ref="E18" location="EE" display="E"/>
    <hyperlink ref="F18" location="FF" display="F"/>
    <hyperlink ref="D19" location="GG" display="G"/>
    <hyperlink ref="E19" location="HH" display="H"/>
    <hyperlink ref="F19" location="II" display="I"/>
    <hyperlink ref="G16" location="diag1" display="D1"/>
    <hyperlink ref="G20" location="diag2" display="D2"/>
    <hyperlink ref="B16" location="vier" display="vier"/>
    <hyperlink ref="D16" location="zes" display="zes"/>
    <hyperlink ref="C17" location="acht" display="acht"/>
    <hyperlink ref="D17" location="negen" display="negen"/>
    <hyperlink ref="B17" location="zeven" display="zeven"/>
    <hyperlink ref="E17" location="BB" display="BB"/>
    <hyperlink ref="B20" location="getallen1" display="getallen1"/>
    <hyperlink ref="C20" location="getallen2" display="getallen2"/>
  </hyperlinks>
  <pageMargins left="0.75" right="0.75" top="1" bottom="1" header="0.5" footer="0.5"/>
  <pageSetup paperSize="9" orientation="portrait" horizontalDpi="200" verticalDpi="200" r:id="rId1"/>
  <headerFooter alignWithMargins="0"/>
  <ignoredErrors>
    <ignoredError sqref="B12:B13"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Blad2"/>
  <dimension ref="A1:I22"/>
  <sheetViews>
    <sheetView workbookViewId="0">
      <selection activeCell="B14" sqref="B14"/>
    </sheetView>
  </sheetViews>
  <sheetFormatPr defaultRowHeight="12.75"/>
  <sheetData>
    <row r="1" spans="1:9">
      <c r="A1">
        <v>1</v>
      </c>
      <c r="B1">
        <v>2</v>
      </c>
      <c r="C1">
        <v>3</v>
      </c>
      <c r="D1">
        <v>4</v>
      </c>
      <c r="E1">
        <v>5</v>
      </c>
      <c r="F1">
        <v>6</v>
      </c>
      <c r="G1">
        <v>7</v>
      </c>
      <c r="H1">
        <v>8</v>
      </c>
      <c r="I1">
        <v>9</v>
      </c>
    </row>
    <row r="2" spans="1:9">
      <c r="A2">
        <v>2</v>
      </c>
    </row>
    <row r="3" spans="1:9">
      <c r="A3">
        <v>3</v>
      </c>
    </row>
    <row r="4" spans="1:9">
      <c r="A4">
        <v>4</v>
      </c>
    </row>
    <row r="5" spans="1:9">
      <c r="A5">
        <v>5</v>
      </c>
    </row>
    <row r="6" spans="1:9">
      <c r="A6">
        <v>6</v>
      </c>
    </row>
    <row r="7" spans="1:9">
      <c r="A7">
        <v>7</v>
      </c>
    </row>
    <row r="8" spans="1:9">
      <c r="A8">
        <v>8</v>
      </c>
    </row>
    <row r="9" spans="1:9">
      <c r="A9">
        <v>9</v>
      </c>
    </row>
    <row r="14" spans="1:9">
      <c r="A14">
        <v>1</v>
      </c>
    </row>
    <row r="15" spans="1:9">
      <c r="A15">
        <v>2</v>
      </c>
    </row>
    <row r="16" spans="1:9">
      <c r="A16">
        <v>3</v>
      </c>
    </row>
    <row r="17" spans="1:1">
      <c r="A17">
        <v>4</v>
      </c>
    </row>
    <row r="18" spans="1:1">
      <c r="A18">
        <v>5</v>
      </c>
    </row>
    <row r="19" spans="1:1">
      <c r="A19">
        <v>6</v>
      </c>
    </row>
    <row r="20" spans="1:1">
      <c r="A20">
        <v>7</v>
      </c>
    </row>
    <row r="21" spans="1:1">
      <c r="A21">
        <v>8</v>
      </c>
    </row>
    <row r="22" spans="1:1">
      <c r="A22">
        <v>9</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Blad3"/>
  <dimension ref="A1"/>
  <sheetViews>
    <sheetView workbookViewId="0"/>
  </sheetViews>
  <sheetFormatPr defaultRowHeight="12.75"/>
  <cols>
    <col min="1" max="1" width="15.85546875" customWidth="1"/>
  </cols>
  <sheetData>
    <row r="1" spans="1:1">
      <c r="A1" t="e">
        <f ca="1">sudoku(1.1)</f>
        <v>#NAME?</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21</vt:i4>
      </vt:variant>
    </vt:vector>
  </HeadingPairs>
  <TitlesOfParts>
    <vt:vector size="25" baseType="lpstr">
      <vt:lpstr>Blad4</vt:lpstr>
      <vt:lpstr>Blad1</vt:lpstr>
      <vt:lpstr>Blad2</vt:lpstr>
      <vt:lpstr>Blad3</vt:lpstr>
      <vt:lpstr>acht</vt:lpstr>
      <vt:lpstr>BB</vt:lpstr>
      <vt:lpstr>CC</vt:lpstr>
      <vt:lpstr>DD</vt:lpstr>
      <vt:lpstr>diag1</vt:lpstr>
      <vt:lpstr>diag2</vt:lpstr>
      <vt:lpstr>drie</vt:lpstr>
      <vt:lpstr>EE</vt:lpstr>
      <vt:lpstr>een</vt:lpstr>
      <vt:lpstr>FF</vt:lpstr>
      <vt:lpstr>getallen1</vt:lpstr>
      <vt:lpstr>getallen2</vt:lpstr>
      <vt:lpstr>GG</vt:lpstr>
      <vt:lpstr>HH</vt:lpstr>
      <vt:lpstr>II</vt:lpstr>
      <vt:lpstr>negen</vt:lpstr>
      <vt:lpstr>twee</vt:lpstr>
      <vt:lpstr>vier</vt:lpstr>
      <vt:lpstr>vijf</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2009-09-27T09:29:34Z</dcterms:modified>
</cp:coreProperties>
</file>