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60" yWindow="105" windowWidth="17115" windowHeight="13800" activeTab="0"/>
  </bookViews>
  <sheets>
    <sheet name="Blad1" sheetId="1" r:id="rId1"/>
    <sheet name="Blad2" sheetId="2" r:id="rId2"/>
    <sheet name="Blad3" sheetId="3" r:id="rId3"/>
  </sheets>
  <definedNames>
    <definedName name="acht">'Blad1'!$C$13:$H$13,'Blad1'!$E$12:$G$12,'Blad1'!$B$3</definedName>
    <definedName name="BB">'Blad1'!$L$11:$N$13,'Blad1'!$A$1</definedName>
    <definedName name="CC">'Blad1'!$O$11:$Q$13,'Blad1'!$A$1</definedName>
    <definedName name="DD">'Blad1'!$I$14:$K$16,'Blad1'!$A$1</definedName>
    <definedName name="diag1">'Blad1'!$I$19,'Blad1'!$J$18,'Blad1'!$K$17,'Blad1'!$L$16,'Blad1'!$M$15,'Blad1'!$N$14,'Blad1'!$O$13,'Blad1'!$P$12,'Blad1'!$Q$11,'Blad1'!$A$1</definedName>
    <definedName name="diag2">'Blad1'!$I$11,'Blad1'!$J$12,'Blad1'!$K$13,'Blad1'!$L$14,'Blad1'!$M$15,'Blad1'!$N$16,'Blad1'!$O$17,'Blad1'!$P$18,'Blad1'!$Q$19,'Blad1'!$A$1</definedName>
    <definedName name="drie">'Blad1'!$K$5,'Blad1'!$H$6:$K$6,'Blad1'!$I$7:$K$7,'Blad1'!$K$8,'Blad1'!$B$3</definedName>
    <definedName name="EE">'Blad1'!$L$14:$N$16,'Blad1'!$A$1</definedName>
    <definedName name="een">'Blad1'!$C$5:$C$8,'Blad1'!$D$6:$E$7,'Blad1'!$F$6,'Blad1'!$B$3</definedName>
    <definedName name="FF">'Blad1'!$O$14:$Q$16,'Blad1'!$A$1</definedName>
    <definedName name="GG">'Blad1'!$I$17:$K$19,'Blad1'!$A$1</definedName>
    <definedName name="HH">'Blad1'!$L$17:$N$19,'Blad1'!$A$1</definedName>
    <definedName name="II">'Blad1'!$O$17:$Q$19,'Blad1'!$A$1</definedName>
    <definedName name="negen">'Blad1'!$I$11:$K$13,'Blad1'!$N$9</definedName>
    <definedName name="twee">'Blad1'!$D$5:$J$5,'Blad1'!$G$6:$G$7,'Blad1'!$B$3</definedName>
    <definedName name="vier">'Blad1'!$C$9:$C$10,'Blad1'!$D$8:$D$10,'Blad1'!$F$7:$F$8,'Blad1'!$E$8:$E$9,'Blad1'!$B$3</definedName>
    <definedName name="vijf">'Blad1'!$G$8,'Blad1'!$F$9:$H$9,'Blad1'!$E$10:$I$10,'Blad1'!$B$3</definedName>
    <definedName name="zes">'Blad1'!$H$7,'Blad1'!$H$8:$J$8,'Blad1'!$I$9:$K$9,'Blad1'!$J$10:$K$10,'Blad1'!$B$3</definedName>
    <definedName name="zeven">'Blad1'!$C$11:$H$11,'Blad1'!$C$12,'Blad1'!$D$12,'Blad1'!$H$12,'Blad1'!$B$3</definedName>
  </definedNames>
  <calcPr fullCalcOnLoad="1"/>
</workbook>
</file>

<file path=xl/comments1.xml><?xml version="1.0" encoding="utf-8"?>
<comments xmlns="http://schemas.openxmlformats.org/spreadsheetml/2006/main">
  <authors>
    <author>Henk Haarhuis</author>
  </authors>
  <commentList>
    <comment ref="D1" authorId="0">
      <text>
        <r>
          <rPr>
            <b/>
            <sz val="12"/>
            <rFont val="Tahoma"/>
            <family val="2"/>
          </rPr>
          <t xml:space="preserve">
</t>
        </r>
        <r>
          <rPr>
            <b/>
            <sz val="20"/>
            <color indexed="12"/>
            <rFont val="Tahoma"/>
            <family val="2"/>
          </rPr>
          <t>Sudoku excel sheet</t>
        </r>
        <r>
          <rPr>
            <b/>
            <sz val="12"/>
            <rFont val="Tahoma"/>
            <family val="2"/>
          </rPr>
          <t xml:space="preserve">. 
Lost niet de sudoku op, maar helpt bij het oplossen.
Vorm sudoku 168
Volkskrant 13 juni 2009, Jan Meulendijks.
Klik op de link hieraast voor de voorpagina van de Volkskrant.
</t>
        </r>
        <r>
          <rPr>
            <b/>
            <sz val="12"/>
            <color indexed="12"/>
            <rFont val="Tahoma"/>
            <family val="2"/>
          </rPr>
          <t>In de 9 kaders moeten 1 t/m 9 komen te staan
Horizontaal en verticaal: ook 9
Ook op de diagonalen staat 1...9.</t>
        </r>
        <r>
          <rPr>
            <b/>
            <sz val="12"/>
            <rFont val="Tahoma"/>
            <family val="2"/>
          </rPr>
          <t xml:space="preserve">
</t>
        </r>
        <r>
          <rPr>
            <b/>
            <sz val="12"/>
            <color indexed="12"/>
            <rFont val="Tahoma"/>
            <family val="2"/>
          </rPr>
          <t xml:space="preserve">In de vakjes onder de sudoku kun je klikken en selecteert de hele vorm. In deze vakjes staat ook de som van de betrokken vakjes. Wanneer het 45 is, is de vorm klaar. 
Rechts bovenaan staat het aantal keren dat een getal is ingevuld (max 9) in de vorm- en de diagnaalsudoku.
</t>
        </r>
        <r>
          <rPr>
            <sz val="12"/>
            <rFont val="Tahoma"/>
            <family val="2"/>
          </rPr>
          <t xml:space="preserve">
Control+q maakt getal in actieve cel groot.
Control+e maakt getal in actieve cel klein.
Als het niet werkt moet je de macro beveiliging wijzigen.
Bij "</t>
        </r>
        <r>
          <rPr>
            <b/>
            <sz val="12"/>
            <rFont val="Tahoma"/>
            <family val="2"/>
          </rPr>
          <t>Z"</t>
        </r>
        <r>
          <rPr>
            <sz val="12"/>
            <rFont val="Tahoma"/>
            <family val="2"/>
          </rPr>
          <t xml:space="preserve"> kun je een getal 0 .. 9 invullen om te kijken waar het getal al is ingevuld. 
Als je daar </t>
        </r>
        <r>
          <rPr>
            <b/>
            <sz val="12"/>
            <rFont val="Tahoma"/>
            <family val="2"/>
          </rPr>
          <t>"0"</t>
        </r>
        <r>
          <rPr>
            <sz val="12"/>
            <rFont val="Tahoma"/>
            <family val="2"/>
          </rPr>
          <t xml:space="preserve"> invult laat de sheet alle lege veldjes zien.
Als je </t>
        </r>
        <r>
          <rPr>
            <b/>
            <sz val="12"/>
            <rFont val="Tahoma"/>
            <family val="2"/>
          </rPr>
          <t>een letter</t>
        </r>
        <r>
          <rPr>
            <sz val="12"/>
            <rFont val="Tahoma"/>
            <family val="2"/>
          </rPr>
          <t xml:space="preserve"> invult is het overzicht neutraal.
In de open veldjes is de grootte 8 punt.
Voor "proef" invullen met steeds een spatie tussen de cijfers. Anders ziet excel het als een getal. Dus </t>
        </r>
        <r>
          <rPr>
            <b/>
            <sz val="12"/>
            <color indexed="10"/>
            <rFont val="Tahoma"/>
            <family val="2"/>
          </rPr>
          <t>niet 1234</t>
        </r>
        <r>
          <rPr>
            <sz val="12"/>
            <rFont val="Tahoma"/>
            <family val="2"/>
          </rPr>
          <t xml:space="preserve">, </t>
        </r>
        <r>
          <rPr>
            <b/>
            <sz val="12"/>
            <color indexed="10"/>
            <rFont val="Tahoma"/>
            <family val="2"/>
          </rPr>
          <t>maar 1 2 3 4</t>
        </r>
        <r>
          <rPr>
            <sz val="12"/>
            <rFont val="Tahoma"/>
            <family val="2"/>
          </rPr>
          <t xml:space="preserve">
Vind je het een leuke excel sheet, laat dat weten op:
</t>
        </r>
        <r>
          <rPr>
            <b/>
            <sz val="12"/>
            <color indexed="10"/>
            <rFont val="Tahoma"/>
            <family val="2"/>
          </rPr>
          <t>info@henkhaarhuis.nl</t>
        </r>
      </text>
    </comment>
  </commentList>
</comments>
</file>

<file path=xl/sharedStrings.xml><?xml version="1.0" encoding="utf-8"?>
<sst xmlns="http://schemas.openxmlformats.org/spreadsheetml/2006/main" count="9" uniqueCount="3">
  <si>
    <t xml:space="preserve"> </t>
  </si>
  <si>
    <t>wijs aan</t>
  </si>
  <si>
    <t>z</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</si>
</sst>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Ja&quot;;&quot;Ja&quot;;&quot;Nee&quot;"/>
    <numFmt numFmtId="165" formatCode="&quot;Waar&quot;;&quot;Waar&quot;;&quot;Niet waar&quot;"/>
    <numFmt numFmtId="166" formatCode="&quot;Aan&quot;;&quot;Aan&quot;;&quot;Uit&quot;"/>
    <numFmt numFmtId="167" formatCode="[$€-2]\ #.##000_);[Red]\([$€-2]\ #.##000\)"/>
    <numFmt numFmtId="168" formatCode="0.0%"/>
  </numFmts>
  <fonts count="28">
    <font>
      <sz val="10"/>
      <name val="Arial"/>
      <family val="0"/>
    </font>
    <font>
      <b/>
      <sz val="18"/>
      <name val="Arial"/>
      <family val="2"/>
    </font>
    <font>
      <sz val="8"/>
      <name val="Arial"/>
      <family val="0"/>
    </font>
    <font>
      <u val="single"/>
      <sz val="10"/>
      <color indexed="12"/>
      <name val="Arial"/>
      <family val="0"/>
    </font>
    <font>
      <u val="single"/>
      <sz val="10"/>
      <color indexed="36"/>
      <name val="Arial"/>
      <family val="0"/>
    </font>
    <font>
      <b/>
      <sz val="14"/>
      <name val="Arial"/>
      <family val="2"/>
    </font>
    <font>
      <b/>
      <sz val="14"/>
      <color indexed="8"/>
      <name val="Arial"/>
      <family val="2"/>
    </font>
    <font>
      <sz val="14"/>
      <name val="Arial"/>
      <family val="2"/>
    </font>
    <font>
      <b/>
      <sz val="10"/>
      <color indexed="13"/>
      <name val="Arial"/>
      <family val="2"/>
    </font>
    <font>
      <b/>
      <sz val="18"/>
      <color indexed="10"/>
      <name val="Arial"/>
      <family val="2"/>
    </font>
    <font>
      <b/>
      <sz val="10"/>
      <name val="Arial"/>
      <family val="2"/>
    </font>
    <font>
      <b/>
      <sz val="12"/>
      <name val="Arial"/>
      <family val="2"/>
    </font>
    <font>
      <b/>
      <sz val="18"/>
      <color indexed="8"/>
      <name val="Arial"/>
      <family val="2"/>
    </font>
    <font>
      <b/>
      <sz val="14"/>
      <color indexed="10"/>
      <name val="Arial"/>
      <family val="2"/>
    </font>
    <font>
      <sz val="12"/>
      <name val="Arial"/>
      <family val="2"/>
    </font>
    <font>
      <b/>
      <sz val="20"/>
      <name val="Arial"/>
      <family val="2"/>
    </font>
    <font>
      <sz val="20"/>
      <name val="Arial"/>
      <family val="2"/>
    </font>
    <font>
      <b/>
      <sz val="12"/>
      <name val="Tahoma"/>
      <family val="2"/>
    </font>
    <font>
      <sz val="12"/>
      <name val="Tahoma"/>
      <family val="2"/>
    </font>
    <font>
      <b/>
      <sz val="12"/>
      <color indexed="10"/>
      <name val="Tahoma"/>
      <family val="2"/>
    </font>
    <font>
      <b/>
      <sz val="12"/>
      <color indexed="12"/>
      <name val="Tahoma"/>
      <family val="2"/>
    </font>
    <font>
      <b/>
      <sz val="20"/>
      <color indexed="12"/>
      <name val="Tahoma"/>
      <family val="2"/>
    </font>
    <font>
      <sz val="20"/>
      <color indexed="8"/>
      <name val="Arial"/>
      <family val="2"/>
    </font>
    <font>
      <sz val="20"/>
      <color indexed="10"/>
      <name val="Arial"/>
      <family val="2"/>
    </font>
    <font>
      <sz val="24"/>
      <color indexed="13"/>
      <name val="Arial"/>
      <family val="2"/>
    </font>
    <font>
      <sz val="9"/>
      <color indexed="10"/>
      <name val="Arial"/>
      <family val="2"/>
    </font>
    <font>
      <b/>
      <sz val="9"/>
      <color indexed="22"/>
      <name val="Arial"/>
      <family val="2"/>
    </font>
    <font>
      <b/>
      <sz val="8"/>
      <name val="Arial"/>
      <family val="2"/>
    </font>
  </fonts>
  <fills count="10">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41"/>
        <bgColor indexed="64"/>
      </patternFill>
    </fill>
    <fill>
      <patternFill patternType="solid">
        <fgColor indexed="8"/>
        <bgColor indexed="64"/>
      </patternFill>
    </fill>
    <fill>
      <patternFill patternType="solid">
        <fgColor indexed="43"/>
        <bgColor indexed="64"/>
      </patternFill>
    </fill>
    <fill>
      <patternFill patternType="solid">
        <fgColor indexed="58"/>
        <bgColor indexed="64"/>
      </patternFill>
    </fill>
  </fills>
  <borders count="51">
    <border>
      <left/>
      <right/>
      <top/>
      <bottom/>
      <diagonal/>
    </border>
    <border>
      <left>
        <color indexed="63"/>
      </left>
      <right>
        <color indexed="63"/>
      </right>
      <top>
        <color indexed="63"/>
      </top>
      <bottom style="thick"/>
    </border>
    <border>
      <left>
        <color indexed="63"/>
      </left>
      <right>
        <color indexed="63"/>
      </right>
      <top style="thin"/>
      <bottom>
        <color indexed="63"/>
      </bottom>
    </border>
    <border>
      <left style="thin"/>
      <right style="thin"/>
      <top style="thin"/>
      <bottom style="thin"/>
    </border>
    <border>
      <left>
        <color indexed="63"/>
      </left>
      <right style="thick"/>
      <top>
        <color indexed="63"/>
      </top>
      <bottom>
        <color indexed="63"/>
      </bottom>
    </border>
    <border>
      <left style="thin"/>
      <right style="thin"/>
      <top style="thin"/>
      <bottom style="thick"/>
    </border>
    <border>
      <left>
        <color indexed="63"/>
      </left>
      <right style="thin"/>
      <top style="thin"/>
      <bottom style="thin"/>
    </border>
    <border diagonalUp="1">
      <left style="thin"/>
      <right style="thin"/>
      <top style="thin"/>
      <bottom style="thin"/>
      <diagonal style="thin"/>
    </border>
    <border>
      <left style="thin"/>
      <right style="thick"/>
      <top style="thin"/>
      <bottom style="thin"/>
    </border>
    <border>
      <left style="thin"/>
      <right style="thin"/>
      <top>
        <color indexed="63"/>
      </top>
      <bottom style="thin"/>
    </border>
    <border>
      <left style="thin"/>
      <right style="thin"/>
      <top style="thick"/>
      <bottom style="thick"/>
    </border>
    <border>
      <left style="thick"/>
      <right style="thin"/>
      <top style="thin"/>
      <bottom style="thick"/>
    </border>
    <border>
      <left style="thick"/>
      <right style="thick"/>
      <top style="thick"/>
      <bottom style="thin"/>
    </border>
    <border>
      <left style="medium"/>
      <right style="medium"/>
      <top style="medium"/>
      <bottom>
        <color indexed="63"/>
      </bottom>
    </border>
    <border>
      <left style="medium"/>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ck"/>
      <top style="thick"/>
      <bottom style="thin"/>
    </border>
    <border>
      <left style="thin"/>
      <right style="thick"/>
      <top style="thin"/>
      <bottom style="thick"/>
    </border>
    <border>
      <left>
        <color indexed="63"/>
      </left>
      <right style="thin"/>
      <top style="thin"/>
      <bottom style="thick"/>
    </border>
    <border>
      <left style="thin"/>
      <right style="thin"/>
      <top>
        <color indexed="63"/>
      </top>
      <bottom style="thick"/>
    </border>
    <border>
      <left>
        <color indexed="63"/>
      </left>
      <right style="thick"/>
      <top style="thick"/>
      <bottom style="thin"/>
    </border>
    <border>
      <left style="thick"/>
      <right style="thin"/>
      <top style="thick"/>
      <bottom style="thin"/>
    </border>
    <border>
      <left style="thick"/>
      <right>
        <color indexed="63"/>
      </right>
      <top style="thick"/>
      <bottom style="thin"/>
    </border>
    <border>
      <left style="thick"/>
      <right style="thick"/>
      <top style="thin"/>
      <bottom>
        <color indexed="63"/>
      </bottom>
    </border>
    <border>
      <left style="thick"/>
      <right style="thin"/>
      <top>
        <color indexed="63"/>
      </top>
      <bottom style="thin"/>
    </border>
    <border>
      <left style="thin"/>
      <right>
        <color indexed="63"/>
      </right>
      <top style="thick"/>
      <bottom style="thin"/>
    </border>
    <border>
      <left>
        <color indexed="63"/>
      </left>
      <right style="thin"/>
      <top>
        <color indexed="63"/>
      </top>
      <bottom style="thick"/>
    </border>
    <border>
      <left style="thin"/>
      <right style="thick"/>
      <top>
        <color indexed="63"/>
      </top>
      <bottom style="thick"/>
    </border>
    <border>
      <left style="thick"/>
      <right style="thin"/>
      <top style="thick"/>
      <bottom>
        <color indexed="63"/>
      </bottom>
    </border>
    <border>
      <left style="thick"/>
      <right style="thin"/>
      <top>
        <color indexed="63"/>
      </top>
      <bottom style="thick"/>
    </border>
    <border>
      <left style="thin"/>
      <right>
        <color indexed="63"/>
      </right>
      <top style="thick"/>
      <bottom style="thick"/>
    </border>
    <border>
      <left style="thin"/>
      <right style="thick"/>
      <top>
        <color indexed="63"/>
      </top>
      <bottom style="thin"/>
    </border>
    <border>
      <left style="thin"/>
      <right style="thin"/>
      <top style="thick"/>
      <bottom style="thin"/>
    </border>
    <border>
      <left style="thin"/>
      <right>
        <color indexed="63"/>
      </right>
      <top style="thin"/>
      <bottom style="thick"/>
    </border>
    <border>
      <left style="thick"/>
      <right style="thick"/>
      <top style="thin"/>
      <bottom style="thick"/>
    </border>
    <border>
      <left style="thick"/>
      <right style="thin"/>
      <top style="thin"/>
      <bottom>
        <color indexed="63"/>
      </bottom>
    </border>
    <border>
      <left style="thick"/>
      <right style="thin"/>
      <top style="thick"/>
      <bottom style="thick"/>
    </border>
    <border>
      <left style="thin"/>
      <right style="thin"/>
      <top style="thick"/>
      <bottom>
        <color indexed="63"/>
      </bottom>
    </border>
    <border>
      <left style="thin"/>
      <right style="thick"/>
      <top style="thick"/>
      <bottom style="thick"/>
    </border>
    <border>
      <left style="thick"/>
      <right style="thick"/>
      <top style="thin"/>
      <bottom style="thin"/>
    </border>
    <border>
      <left style="thick"/>
      <right>
        <color indexed="63"/>
      </right>
      <top style="thin"/>
      <bottom>
        <color indexed="63"/>
      </bottom>
    </border>
    <border diagonalDown="1">
      <left>
        <color indexed="63"/>
      </left>
      <right style="thin"/>
      <top style="thin"/>
      <bottom style="thin"/>
      <diagonal style="thin"/>
    </border>
    <border>
      <left style="medium"/>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33">
    <xf numFmtId="0" fontId="0" fillId="0" borderId="0" xfId="0" applyAlignment="1">
      <alignment/>
    </xf>
    <xf numFmtId="0" fontId="1" fillId="0" borderId="0" xfId="0" applyFont="1" applyAlignment="1">
      <alignment horizontal="center" vertical="center"/>
    </xf>
    <xf numFmtId="0" fontId="1" fillId="2" borderId="0" xfId="0" applyFont="1" applyFill="1" applyAlignment="1">
      <alignment horizontal="center" vertical="center"/>
    </xf>
    <xf numFmtId="0" fontId="5" fillId="2" borderId="0" xfId="0" applyFont="1" applyFill="1" applyAlignment="1">
      <alignment horizontal="center" vertical="center"/>
    </xf>
    <xf numFmtId="0" fontId="6" fillId="2" borderId="0" xfId="0" applyFont="1" applyFill="1" applyAlignment="1">
      <alignment horizontal="center" vertical="center"/>
    </xf>
    <xf numFmtId="0" fontId="7" fillId="2" borderId="0" xfId="0" applyFont="1" applyFill="1" applyAlignment="1">
      <alignment horizontal="center" vertical="center"/>
    </xf>
    <xf numFmtId="0" fontId="8" fillId="2" borderId="0" xfId="0" applyFont="1" applyFill="1" applyAlignment="1">
      <alignment horizontal="center" vertical="center"/>
    </xf>
    <xf numFmtId="0" fontId="10" fillId="2" borderId="0" xfId="0" applyFont="1" applyFill="1" applyAlignment="1">
      <alignment horizontal="center" vertical="center"/>
    </xf>
    <xf numFmtId="0" fontId="9" fillId="2" borderId="0" xfId="0" applyFont="1" applyFill="1" applyAlignment="1">
      <alignment horizontal="center" vertical="center"/>
    </xf>
    <xf numFmtId="0" fontId="11" fillId="2" borderId="0" xfId="0" applyFont="1" applyFill="1" applyAlignment="1">
      <alignment horizontal="center" vertical="center"/>
    </xf>
    <xf numFmtId="0" fontId="8" fillId="2" borderId="1" xfId="16" applyFont="1" applyFill="1" applyBorder="1" applyAlignment="1">
      <alignment horizontal="center" vertical="center"/>
    </xf>
    <xf numFmtId="0" fontId="5" fillId="2" borderId="0" xfId="0" applyFont="1" applyFill="1" applyBorder="1" applyAlignment="1">
      <alignment horizontal="center" vertical="center"/>
    </xf>
    <xf numFmtId="0" fontId="8" fillId="2" borderId="0" xfId="16" applyFont="1" applyFill="1" applyBorder="1" applyAlignment="1">
      <alignment horizontal="center" vertical="center"/>
    </xf>
    <xf numFmtId="0" fontId="1" fillId="2" borderId="0" xfId="0" applyFont="1" applyFill="1" applyBorder="1" applyAlignment="1">
      <alignment horizontal="center" vertical="center"/>
    </xf>
    <xf numFmtId="0" fontId="12" fillId="2" borderId="0" xfId="0" applyFont="1" applyFill="1" applyAlignment="1">
      <alignment horizontal="center" vertical="center"/>
    </xf>
    <xf numFmtId="0" fontId="8" fillId="2" borderId="2" xfId="16" applyFont="1" applyFill="1" applyBorder="1" applyAlignment="1">
      <alignment horizontal="center" vertical="center"/>
    </xf>
    <xf numFmtId="0" fontId="13" fillId="2" borderId="0" xfId="0" applyFont="1" applyFill="1" applyAlignment="1" applyProtection="1">
      <alignment horizontal="center" vertical="center"/>
      <protection locked="0"/>
    </xf>
    <xf numFmtId="0" fontId="14" fillId="3" borderId="3" xfId="0" applyFont="1" applyFill="1" applyBorder="1" applyAlignment="1" applyProtection="1">
      <alignment horizontal="center" vertical="center"/>
      <protection/>
    </xf>
    <xf numFmtId="0" fontId="14" fillId="4" borderId="3" xfId="0" applyFont="1" applyFill="1" applyBorder="1" applyAlignment="1" applyProtection="1">
      <alignment horizontal="center" vertical="center"/>
      <protection/>
    </xf>
    <xf numFmtId="0" fontId="8" fillId="2" borderId="4" xfId="0" applyFont="1" applyFill="1" applyBorder="1" applyAlignment="1">
      <alignment horizontal="center" vertical="center"/>
    </xf>
    <xf numFmtId="0" fontId="8" fillId="2" borderId="4" xfId="16" applyFont="1" applyFill="1" applyBorder="1" applyAlignment="1">
      <alignment horizontal="center" vertical="center"/>
    </xf>
    <xf numFmtId="0" fontId="16" fillId="3" borderId="5" xfId="0" applyFont="1" applyFill="1" applyBorder="1" applyAlignment="1" applyProtection="1">
      <alignment horizontal="center" vertical="center" wrapText="1"/>
      <protection/>
    </xf>
    <xf numFmtId="0" fontId="14" fillId="3" borderId="6" xfId="0" applyFont="1" applyFill="1" applyBorder="1" applyAlignment="1" applyProtection="1">
      <alignment horizontal="center" vertical="center"/>
      <protection/>
    </xf>
    <xf numFmtId="0" fontId="14" fillId="4" borderId="6" xfId="0" applyFont="1" applyFill="1" applyBorder="1" applyAlignment="1" applyProtection="1">
      <alignment horizontal="center" vertical="center"/>
      <protection/>
    </xf>
    <xf numFmtId="0" fontId="22" fillId="5" borderId="3" xfId="16" applyFont="1" applyFill="1" applyBorder="1" applyAlignment="1" applyProtection="1">
      <alignment horizontal="center" vertical="center"/>
      <protection/>
    </xf>
    <xf numFmtId="0" fontId="22" fillId="5" borderId="7" xfId="16" applyFont="1" applyFill="1" applyBorder="1" applyAlignment="1" applyProtection="1">
      <alignment horizontal="center" vertical="center"/>
      <protection/>
    </xf>
    <xf numFmtId="0" fontId="23" fillId="2" borderId="0" xfId="0" applyFont="1" applyFill="1" applyAlignment="1">
      <alignment horizontal="center" vertical="center"/>
    </xf>
    <xf numFmtId="0" fontId="16" fillId="0" borderId="3" xfId="0" applyFont="1" applyFill="1" applyBorder="1" applyAlignment="1" applyProtection="1">
      <alignment horizontal="center" vertical="center" wrapText="1"/>
      <protection/>
    </xf>
    <xf numFmtId="0" fontId="16" fillId="0" borderId="8" xfId="0" applyFont="1" applyFill="1" applyBorder="1" applyAlignment="1" applyProtection="1">
      <alignment horizontal="center" vertical="center" wrapText="1"/>
      <protection/>
    </xf>
    <xf numFmtId="0" fontId="16" fillId="0" borderId="6" xfId="0" applyFont="1" applyFill="1" applyBorder="1" applyAlignment="1" applyProtection="1">
      <alignment horizontal="center" vertical="center" wrapText="1"/>
      <protection/>
    </xf>
    <xf numFmtId="0" fontId="16" fillId="0" borderId="9" xfId="0" applyFont="1" applyFill="1" applyBorder="1" applyAlignment="1" applyProtection="1">
      <alignment horizontal="center" vertical="center" wrapText="1"/>
      <protection/>
    </xf>
    <xf numFmtId="0" fontId="16" fillId="3" borderId="3" xfId="0" applyFont="1" applyFill="1" applyBorder="1" applyAlignment="1" applyProtection="1">
      <alignment horizontal="center" vertical="center" wrapText="1"/>
      <protection locked="0"/>
    </xf>
    <xf numFmtId="0" fontId="15" fillId="3" borderId="0" xfId="0" applyFont="1" applyFill="1" applyAlignment="1">
      <alignment horizontal="center" vertical="center"/>
    </xf>
    <xf numFmtId="0" fontId="16" fillId="6" borderId="10" xfId="0" applyFont="1" applyFill="1" applyBorder="1" applyAlignment="1" applyProtection="1">
      <alignment horizontal="center" vertical="center" wrapText="1"/>
      <protection/>
    </xf>
    <xf numFmtId="0" fontId="16" fillId="0" borderId="5" xfId="0" applyFont="1" applyFill="1" applyBorder="1" applyAlignment="1" applyProtection="1">
      <alignment horizontal="center" vertical="center" wrapText="1"/>
      <protection/>
    </xf>
    <xf numFmtId="0" fontId="16" fillId="6" borderId="11" xfId="0" applyFont="1" applyFill="1" applyBorder="1" applyAlignment="1" applyProtection="1">
      <alignment horizontal="center" vertical="center" wrapText="1"/>
      <protection/>
    </xf>
    <xf numFmtId="0" fontId="16" fillId="3" borderId="9" xfId="0" applyFont="1" applyFill="1" applyBorder="1" applyAlignment="1" applyProtection="1">
      <alignment horizontal="center" vertical="center" wrapText="1"/>
      <protection/>
    </xf>
    <xf numFmtId="0" fontId="16" fillId="3" borderId="8" xfId="0" applyFont="1" applyFill="1" applyBorder="1" applyAlignment="1" applyProtection="1">
      <alignment horizontal="center" vertical="center" wrapText="1"/>
      <protection/>
    </xf>
    <xf numFmtId="0" fontId="16" fillId="3" borderId="6" xfId="0" applyFont="1" applyFill="1" applyBorder="1" applyAlignment="1" applyProtection="1">
      <alignment horizontal="center" vertical="center" wrapText="1"/>
      <protection/>
    </xf>
    <xf numFmtId="0" fontId="16" fillId="6" borderId="12" xfId="0" applyFont="1" applyFill="1" applyBorder="1" applyAlignment="1" applyProtection="1">
      <alignment horizontal="center" vertical="center" wrapText="1"/>
      <protection/>
    </xf>
    <xf numFmtId="0" fontId="24" fillId="7" borderId="13" xfId="0" applyFont="1" applyFill="1" applyBorder="1" applyAlignment="1" applyProtection="1">
      <alignment horizontal="center" vertical="center" wrapText="1"/>
      <protection locked="0"/>
    </xf>
    <xf numFmtId="0" fontId="24" fillId="7" borderId="14" xfId="0" applyFont="1" applyFill="1" applyBorder="1" applyAlignment="1">
      <alignment horizontal="center" vertical="center" wrapText="1"/>
    </xf>
    <xf numFmtId="0" fontId="11" fillId="0" borderId="15" xfId="0" applyFont="1" applyFill="1" applyBorder="1" applyAlignment="1">
      <alignment horizontal="center" vertical="center"/>
    </xf>
    <xf numFmtId="0" fontId="0" fillId="0" borderId="2"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10" fillId="8" borderId="22" xfId="0" applyFont="1" applyFill="1" applyBorder="1" applyAlignment="1">
      <alignment horizontal="center" vertical="center" wrapText="1"/>
    </xf>
    <xf numFmtId="0" fontId="0" fillId="0" borderId="23" xfId="0" applyFont="1" applyBorder="1" applyAlignment="1">
      <alignment horizontal="center" vertical="center" wrapText="1"/>
    </xf>
    <xf numFmtId="0" fontId="0" fillId="0" borderId="9" xfId="0" applyBorder="1" applyAlignment="1">
      <alignment horizontal="center" vertical="center"/>
    </xf>
    <xf numFmtId="0" fontId="25" fillId="0" borderId="21" xfId="0" applyFont="1" applyFill="1" applyBorder="1" applyAlignment="1" applyProtection="1">
      <alignment horizontal="center" vertical="center" wrapText="1"/>
      <protection locked="0"/>
    </xf>
    <xf numFmtId="0" fontId="25" fillId="0" borderId="9" xfId="0" applyFont="1" applyFill="1" applyBorder="1" applyAlignment="1" applyProtection="1">
      <alignment horizontal="center" vertical="center" wrapText="1"/>
      <protection locked="0"/>
    </xf>
    <xf numFmtId="0" fontId="25" fillId="0" borderId="12" xfId="0" applyFont="1" applyFill="1" applyBorder="1" applyAlignment="1" applyProtection="1">
      <alignment horizontal="center" vertical="center" wrapText="1"/>
      <protection locked="0"/>
    </xf>
    <xf numFmtId="0" fontId="25" fillId="6" borderId="10" xfId="0" applyFont="1" applyFill="1" applyBorder="1" applyAlignment="1" applyProtection="1">
      <alignment horizontal="center" vertical="center" wrapText="1"/>
      <protection locked="0"/>
    </xf>
    <xf numFmtId="0" fontId="25" fillId="6" borderId="24" xfId="0" applyFont="1" applyFill="1" applyBorder="1" applyAlignment="1" applyProtection="1">
      <alignment horizontal="center" vertical="center" wrapText="1"/>
      <protection locked="0"/>
    </xf>
    <xf numFmtId="0" fontId="25" fillId="0" borderId="6" xfId="0" applyFont="1" applyFill="1" applyBorder="1" applyAlignment="1" applyProtection="1">
      <alignment horizontal="center" vertical="center" wrapText="1"/>
      <protection locked="0"/>
    </xf>
    <xf numFmtId="0" fontId="25" fillId="0" borderId="3" xfId="0" applyFont="1" applyFill="1" applyBorder="1" applyAlignment="1" applyProtection="1">
      <alignment horizontal="center" vertical="center" wrapText="1"/>
      <protection locked="0"/>
    </xf>
    <xf numFmtId="0" fontId="25" fillId="0" borderId="19" xfId="0" applyFont="1" applyFill="1" applyBorder="1" applyAlignment="1" applyProtection="1">
      <alignment horizontal="center" vertical="center" wrapText="1"/>
      <protection locked="0"/>
    </xf>
    <xf numFmtId="0" fontId="25" fillId="0" borderId="8" xfId="0" applyFont="1" applyFill="1" applyBorder="1" applyAlignment="1" applyProtection="1">
      <alignment horizontal="center" vertical="center" wrapText="1"/>
      <protection locked="0"/>
    </xf>
    <xf numFmtId="0" fontId="25" fillId="0" borderId="5" xfId="0" applyFont="1" applyFill="1" applyBorder="1" applyAlignment="1" applyProtection="1">
      <alignment horizontal="center" vertical="center" wrapText="1"/>
      <protection locked="0"/>
    </xf>
    <xf numFmtId="0" fontId="25" fillId="3" borderId="21" xfId="0" applyFont="1" applyFill="1" applyBorder="1" applyAlignment="1" applyProtection="1">
      <alignment horizontal="center" vertical="center" wrapText="1"/>
      <protection locked="0"/>
    </xf>
    <xf numFmtId="0" fontId="25" fillId="3" borderId="9" xfId="0" applyFont="1" applyFill="1" applyBorder="1" applyAlignment="1" applyProtection="1">
      <alignment horizontal="center" vertical="center" wrapText="1"/>
      <protection locked="0"/>
    </xf>
    <xf numFmtId="0" fontId="25" fillId="3" borderId="8" xfId="0" applyFont="1" applyFill="1" applyBorder="1" applyAlignment="1" applyProtection="1">
      <alignment horizontal="center" vertical="center" wrapText="1"/>
      <protection locked="0"/>
    </xf>
    <xf numFmtId="0" fontId="25" fillId="3" borderId="11" xfId="0" applyFont="1" applyFill="1" applyBorder="1" applyAlignment="1" applyProtection="1">
      <alignment horizontal="center" vertical="center" wrapText="1"/>
      <protection locked="0"/>
    </xf>
    <xf numFmtId="0" fontId="25" fillId="3" borderId="25" xfId="0" applyFont="1" applyFill="1" applyBorder="1" applyAlignment="1" applyProtection="1">
      <alignment horizontal="center" vertical="center" wrapText="1"/>
      <protection locked="0"/>
    </xf>
    <xf numFmtId="0" fontId="25" fillId="3" borderId="24" xfId="0" applyFont="1" applyFill="1" applyBorder="1" applyAlignment="1" applyProtection="1">
      <alignment horizontal="center" vertical="center" wrapText="1"/>
      <protection locked="0"/>
    </xf>
    <xf numFmtId="0" fontId="25" fillId="3" borderId="3" xfId="0" applyFont="1" applyFill="1" applyBorder="1" applyAlignment="1" applyProtection="1">
      <alignment horizontal="center" vertical="center" wrapText="1"/>
      <protection locked="0"/>
    </xf>
    <xf numFmtId="0" fontId="25" fillId="3" borderId="6" xfId="0" applyFont="1" applyFill="1" applyBorder="1" applyAlignment="1" applyProtection="1">
      <alignment horizontal="center" vertical="center" wrapText="1"/>
      <protection locked="0"/>
    </xf>
    <xf numFmtId="0" fontId="25" fillId="3" borderId="26" xfId="0" applyFont="1" applyFill="1" applyBorder="1" applyAlignment="1" applyProtection="1">
      <alignment horizontal="center" vertical="center" wrapText="1"/>
      <protection locked="0"/>
    </xf>
    <xf numFmtId="0" fontId="25" fillId="3" borderId="5" xfId="0" applyFont="1" applyFill="1" applyBorder="1" applyAlignment="1" applyProtection="1">
      <alignment horizontal="center" vertical="center" wrapText="1"/>
      <protection locked="0"/>
    </xf>
    <xf numFmtId="0" fontId="25" fillId="0" borderId="8" xfId="0" applyFont="1" applyFill="1" applyBorder="1" applyAlignment="1" applyProtection="1">
      <alignment horizontal="center" vertical="center" wrapText="1"/>
      <protection/>
    </xf>
    <xf numFmtId="0" fontId="25" fillId="0" borderId="11" xfId="0" applyFont="1" applyFill="1" applyBorder="1" applyAlignment="1" applyProtection="1">
      <alignment horizontal="center" vertical="center" wrapText="1"/>
      <protection/>
    </xf>
    <xf numFmtId="0" fontId="25" fillId="0" borderId="5" xfId="0" applyFont="1" applyFill="1" applyBorder="1" applyAlignment="1" applyProtection="1">
      <alignment horizontal="center" vertical="center" wrapText="1"/>
      <protection/>
    </xf>
    <xf numFmtId="0" fontId="25" fillId="0" borderId="3" xfId="0" applyFont="1" applyFill="1" applyBorder="1" applyAlignment="1" applyProtection="1">
      <alignment horizontal="center" vertical="center" wrapText="1"/>
      <protection/>
    </xf>
    <xf numFmtId="0" fontId="25" fillId="6" borderId="11" xfId="0" applyFont="1" applyFill="1" applyBorder="1" applyAlignment="1" applyProtection="1">
      <alignment horizontal="center" vertical="center" wrapText="1"/>
      <protection locked="0"/>
    </xf>
    <xf numFmtId="0" fontId="25" fillId="0" borderId="27" xfId="0" applyFont="1" applyFill="1" applyBorder="1" applyAlignment="1" applyProtection="1">
      <alignment horizontal="center" vertical="center" wrapText="1"/>
      <protection locked="0"/>
    </xf>
    <xf numFmtId="0" fontId="25" fillId="3" borderId="5" xfId="0" applyFont="1" applyFill="1" applyBorder="1" applyAlignment="1" applyProtection="1">
      <alignment horizontal="center" vertical="center" wrapText="1"/>
      <protection/>
    </xf>
    <xf numFmtId="0" fontId="25" fillId="0" borderId="6" xfId="0" applyFont="1" applyFill="1" applyBorder="1" applyAlignment="1" applyProtection="1">
      <alignment horizontal="center" vertical="center" wrapText="1"/>
      <protection/>
    </xf>
    <xf numFmtId="0" fontId="25" fillId="0" borderId="9" xfId="0" applyFont="1" applyFill="1" applyBorder="1" applyAlignment="1" applyProtection="1">
      <alignment horizontal="center" vertical="center" wrapText="1"/>
      <protection/>
    </xf>
    <xf numFmtId="0" fontId="1" fillId="2" borderId="20" xfId="0" applyFont="1" applyFill="1" applyBorder="1" applyAlignment="1">
      <alignment horizontal="center" vertical="center"/>
    </xf>
    <xf numFmtId="0" fontId="25" fillId="0" borderId="28" xfId="0" applyFont="1" applyFill="1" applyBorder="1" applyAlignment="1" applyProtection="1">
      <alignment horizontal="center" vertical="center" wrapText="1"/>
      <protection locked="0"/>
    </xf>
    <xf numFmtId="0" fontId="25" fillId="0" borderId="29" xfId="0" applyFont="1" applyFill="1" applyBorder="1" applyAlignment="1" applyProtection="1">
      <alignment horizontal="center" vertical="center" wrapText="1"/>
      <protection locked="0"/>
    </xf>
    <xf numFmtId="0" fontId="25" fillId="0" borderId="2" xfId="0" applyFont="1" applyFill="1" applyBorder="1" applyAlignment="1" applyProtection="1">
      <alignment horizontal="center" vertical="center" wrapText="1"/>
      <protection locked="0"/>
    </xf>
    <xf numFmtId="0" fontId="25" fillId="0" borderId="22" xfId="0" applyFont="1" applyFill="1" applyBorder="1" applyAlignment="1" applyProtection="1">
      <alignment horizontal="center" vertical="center" wrapText="1"/>
      <protection/>
    </xf>
    <xf numFmtId="0" fontId="25" fillId="0" borderId="15" xfId="0" applyFont="1" applyFill="1" applyBorder="1" applyAlignment="1" applyProtection="1">
      <alignment horizontal="center" vertical="center" wrapText="1"/>
      <protection/>
    </xf>
    <xf numFmtId="0" fontId="25" fillId="0" borderId="30" xfId="0" applyFont="1" applyFill="1" applyBorder="1" applyAlignment="1" applyProtection="1">
      <alignment horizontal="center" vertical="center" wrapText="1"/>
      <protection locked="0"/>
    </xf>
    <xf numFmtId="0" fontId="25" fillId="0" borderId="31" xfId="0" applyFont="1" applyFill="1" applyBorder="1" applyAlignment="1" applyProtection="1">
      <alignment horizontal="center" vertical="center" wrapText="1"/>
      <protection locked="0"/>
    </xf>
    <xf numFmtId="0" fontId="25" fillId="0" borderId="32" xfId="0" applyFont="1" applyFill="1" applyBorder="1" applyAlignment="1" applyProtection="1">
      <alignment horizontal="center" vertical="center" wrapText="1"/>
      <protection/>
    </xf>
    <xf numFmtId="0" fontId="25" fillId="0" borderId="33" xfId="0" applyFont="1" applyFill="1" applyBorder="1" applyAlignment="1" applyProtection="1">
      <alignment horizontal="center" vertical="center" wrapText="1"/>
      <protection locked="0"/>
    </xf>
    <xf numFmtId="0" fontId="25" fillId="0" borderId="34" xfId="0" applyFont="1" applyFill="1" applyBorder="1" applyAlignment="1" applyProtection="1">
      <alignment horizontal="center" vertical="center" wrapText="1"/>
      <protection locked="0"/>
    </xf>
    <xf numFmtId="0" fontId="25" fillId="0" borderId="35" xfId="0" applyFont="1" applyFill="1" applyBorder="1" applyAlignment="1" applyProtection="1">
      <alignment horizontal="center" vertical="center" wrapText="1"/>
      <protection locked="0"/>
    </xf>
    <xf numFmtId="0" fontId="16" fillId="0" borderId="17" xfId="0" applyFont="1" applyFill="1" applyBorder="1" applyAlignment="1" applyProtection="1">
      <alignment horizontal="center" vertical="center" wrapText="1"/>
      <protection/>
    </xf>
    <xf numFmtId="0" fontId="16" fillId="0" borderId="36" xfId="0" applyFont="1" applyFill="1" applyBorder="1" applyAlignment="1" applyProtection="1">
      <alignment horizontal="center" vertical="center" wrapText="1"/>
      <protection/>
    </xf>
    <xf numFmtId="0" fontId="16" fillId="0" borderId="37" xfId="0" applyFont="1" applyFill="1" applyBorder="1" applyAlignment="1" applyProtection="1">
      <alignment horizontal="center" vertical="center" wrapText="1"/>
      <protection/>
    </xf>
    <xf numFmtId="0" fontId="16" fillId="0" borderId="38" xfId="0" applyFont="1" applyFill="1" applyBorder="1" applyAlignment="1" applyProtection="1">
      <alignment horizontal="center" vertical="center" wrapText="1"/>
      <protection/>
    </xf>
    <xf numFmtId="0" fontId="16" fillId="2" borderId="0" xfId="0" applyFont="1" applyFill="1" applyAlignment="1" applyProtection="1">
      <alignment horizontal="center" vertical="center"/>
      <protection/>
    </xf>
    <xf numFmtId="0" fontId="16" fillId="0" borderId="21" xfId="0" applyFont="1" applyFill="1" applyBorder="1" applyAlignment="1" applyProtection="1">
      <alignment horizontal="center" vertical="center" wrapText="1"/>
      <protection/>
    </xf>
    <xf numFmtId="0" fontId="25" fillId="3" borderId="39" xfId="0" applyFont="1" applyFill="1" applyBorder="1" applyAlignment="1" applyProtection="1">
      <alignment horizontal="center" vertical="center" wrapText="1"/>
      <protection locked="0"/>
    </xf>
    <xf numFmtId="0" fontId="25" fillId="6" borderId="21" xfId="0" applyFont="1" applyFill="1" applyBorder="1" applyAlignment="1" applyProtection="1">
      <alignment horizontal="center" vertical="center" wrapText="1"/>
      <protection/>
    </xf>
    <xf numFmtId="0" fontId="25" fillId="6" borderId="40" xfId="0" applyFont="1" applyFill="1" applyBorder="1" applyAlignment="1" applyProtection="1">
      <alignment horizontal="center" vertical="center" wrapText="1"/>
      <protection/>
    </xf>
    <xf numFmtId="0" fontId="16" fillId="6" borderId="39" xfId="0" applyFont="1" applyFill="1" applyBorder="1" applyAlignment="1" applyProtection="1">
      <alignment horizontal="center" vertical="center" wrapText="1"/>
      <protection/>
    </xf>
    <xf numFmtId="0" fontId="25" fillId="6" borderId="41" xfId="0" applyFont="1" applyFill="1" applyBorder="1" applyAlignment="1" applyProtection="1">
      <alignment horizontal="center" vertical="center" wrapText="1"/>
      <protection locked="0"/>
    </xf>
    <xf numFmtId="0" fontId="16" fillId="6" borderId="42" xfId="0" applyFont="1" applyFill="1" applyBorder="1" applyAlignment="1" applyProtection="1">
      <alignment horizontal="center" vertical="center" wrapText="1"/>
      <protection/>
    </xf>
    <xf numFmtId="0" fontId="25" fillId="6" borderId="43" xfId="0" applyFont="1" applyFill="1" applyBorder="1" applyAlignment="1" applyProtection="1">
      <alignment horizontal="center" vertical="center" wrapText="1"/>
      <protection locked="0"/>
    </xf>
    <xf numFmtId="0" fontId="16" fillId="6" borderId="9" xfId="0" applyFont="1" applyFill="1" applyBorder="1" applyAlignment="1" applyProtection="1">
      <alignment horizontal="center" vertical="center" wrapText="1"/>
      <protection/>
    </xf>
    <xf numFmtId="0" fontId="16" fillId="6" borderId="19" xfId="0" applyFont="1" applyFill="1" applyBorder="1" applyAlignment="1" applyProtection="1">
      <alignment horizontal="center" vertical="center" wrapText="1"/>
      <protection/>
    </xf>
    <xf numFmtId="0" fontId="16" fillId="6" borderId="43" xfId="0" applyFont="1" applyFill="1" applyBorder="1" applyAlignment="1" applyProtection="1">
      <alignment horizontal="center" vertical="center" wrapText="1"/>
      <protection/>
    </xf>
    <xf numFmtId="0" fontId="25" fillId="6" borderId="3" xfId="0" applyFont="1" applyFill="1" applyBorder="1" applyAlignment="1" applyProtection="1">
      <alignment horizontal="center" vertical="center" wrapText="1"/>
      <protection locked="0"/>
    </xf>
    <xf numFmtId="0" fontId="25" fillId="6" borderId="25" xfId="0" applyFont="1" applyFill="1" applyBorder="1" applyAlignment="1" applyProtection="1">
      <alignment horizontal="center" vertical="center" wrapText="1"/>
      <protection locked="0"/>
    </xf>
    <xf numFmtId="0" fontId="25" fillId="3" borderId="29" xfId="0" applyFont="1" applyFill="1" applyBorder="1" applyAlignment="1" applyProtection="1">
      <alignment horizontal="center" vertical="center" wrapText="1"/>
      <protection locked="0"/>
    </xf>
    <xf numFmtId="0" fontId="16" fillId="3" borderId="29" xfId="0" applyFont="1" applyFill="1" applyBorder="1" applyAlignment="1" applyProtection="1">
      <alignment horizontal="center" vertical="center" wrapText="1"/>
      <protection/>
    </xf>
    <xf numFmtId="0" fontId="16" fillId="3" borderId="15" xfId="0" applyFont="1" applyFill="1" applyBorder="1" applyAlignment="1" applyProtection="1">
      <alignment horizontal="center" vertical="center" wrapText="1"/>
      <protection/>
    </xf>
    <xf numFmtId="0" fontId="16" fillId="3" borderId="30" xfId="0" applyFont="1" applyFill="1" applyBorder="1" applyAlignment="1" applyProtection="1">
      <alignment horizontal="center" vertical="center" wrapText="1"/>
      <protection/>
    </xf>
    <xf numFmtId="0" fontId="25" fillId="3" borderId="15" xfId="0" applyFont="1" applyFill="1" applyBorder="1" applyAlignment="1" applyProtection="1">
      <alignment horizontal="center" vertical="center" wrapText="1"/>
      <protection locked="0"/>
    </xf>
    <xf numFmtId="0" fontId="16" fillId="3" borderId="40" xfId="0" applyFont="1" applyFill="1" applyBorder="1" applyAlignment="1" applyProtection="1">
      <alignment horizontal="center" vertical="center" wrapText="1"/>
      <protection/>
    </xf>
    <xf numFmtId="0" fontId="16" fillId="3" borderId="25" xfId="0" applyFont="1" applyFill="1" applyBorder="1" applyAlignment="1" applyProtection="1">
      <alignment horizontal="center" vertical="center" wrapText="1"/>
      <protection/>
    </xf>
    <xf numFmtId="0" fontId="25" fillId="4" borderId="44" xfId="0" applyFont="1" applyFill="1" applyBorder="1" applyAlignment="1" applyProtection="1">
      <alignment horizontal="center" vertical="center" wrapText="1"/>
      <protection locked="0"/>
    </xf>
    <xf numFmtId="0" fontId="25" fillId="4" borderId="10" xfId="0" applyFont="1" applyFill="1" applyBorder="1" applyAlignment="1" applyProtection="1">
      <alignment horizontal="center" vertical="center" wrapText="1"/>
      <protection/>
    </xf>
    <xf numFmtId="0" fontId="25" fillId="4" borderId="45" xfId="0" applyFont="1" applyFill="1" applyBorder="1" applyAlignment="1" applyProtection="1">
      <alignment horizontal="center" vertical="center" wrapText="1"/>
      <protection locked="0"/>
    </xf>
    <xf numFmtId="0" fontId="25" fillId="4" borderId="10" xfId="0" applyFont="1" applyFill="1" applyBorder="1" applyAlignment="1" applyProtection="1">
      <alignment horizontal="center" vertical="center" wrapText="1"/>
      <protection locked="0"/>
    </xf>
    <xf numFmtId="0" fontId="25" fillId="4" borderId="46" xfId="0" applyFont="1" applyFill="1" applyBorder="1" applyAlignment="1" applyProtection="1">
      <alignment horizontal="center" vertical="center" wrapText="1"/>
      <protection locked="0"/>
    </xf>
    <xf numFmtId="0" fontId="25" fillId="4" borderId="47" xfId="0" applyFont="1" applyFill="1" applyBorder="1" applyAlignment="1" applyProtection="1">
      <alignment horizontal="center" vertical="center" wrapText="1"/>
      <protection locked="0"/>
    </xf>
    <xf numFmtId="0" fontId="16" fillId="4" borderId="48" xfId="0" applyFont="1" applyFill="1" applyBorder="1" applyAlignment="1" applyProtection="1">
      <alignment horizontal="center" vertical="center" wrapText="1"/>
      <protection/>
    </xf>
    <xf numFmtId="0" fontId="1" fillId="4" borderId="0" xfId="0" applyFont="1" applyFill="1" applyAlignment="1">
      <alignment horizontal="center" vertical="center"/>
    </xf>
    <xf numFmtId="0" fontId="26" fillId="2" borderId="0" xfId="0" applyFont="1" applyFill="1" applyAlignment="1">
      <alignment horizontal="center" vertical="center"/>
    </xf>
    <xf numFmtId="0" fontId="22" fillId="5" borderId="6" xfId="16" applyFont="1" applyFill="1" applyBorder="1" applyAlignment="1" applyProtection="1">
      <alignment horizontal="center" vertical="center"/>
      <protection/>
    </xf>
    <xf numFmtId="0" fontId="22" fillId="5" borderId="49" xfId="16" applyFont="1" applyFill="1" applyBorder="1" applyAlignment="1" applyProtection="1">
      <alignment horizontal="center" vertical="center"/>
      <protection/>
    </xf>
    <xf numFmtId="0" fontId="22" fillId="5" borderId="22" xfId="16" applyFont="1" applyFill="1" applyBorder="1" applyAlignment="1" applyProtection="1">
      <alignment horizontal="center" vertical="center"/>
      <protection/>
    </xf>
    <xf numFmtId="168" fontId="8" fillId="9" borderId="50" xfId="0" applyNumberFormat="1" applyFont="1" applyFill="1" applyBorder="1" applyAlignment="1">
      <alignment horizontal="center" vertical="center"/>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dxfs count="3">
    <dxf>
      <fill>
        <patternFill>
          <bgColor rgb="FFFFFF00"/>
        </patternFill>
      </fill>
      <border/>
    </dxf>
    <dxf>
      <fill>
        <patternFill>
          <bgColor rgb="FF008000"/>
        </patternFill>
      </fill>
      <border/>
    </dxf>
    <dxf>
      <font>
        <b/>
        <i val="0"/>
        <color rgb="FFFFFF00"/>
      </font>
      <fill>
        <patternFill>
          <bgColor rgb="FF008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olkskrant.nl/" TargetMode="External" /><Relationship Id="rId3" Type="http://schemas.openxmlformats.org/officeDocument/2006/relationships/hyperlink" Target="http://www.volkskrant.n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10</xdr:row>
      <xdr:rowOff>9525</xdr:rowOff>
    </xdr:from>
    <xdr:to>
      <xdr:col>17</xdr:col>
      <xdr:colOff>0</xdr:colOff>
      <xdr:row>19</xdr:row>
      <xdr:rowOff>0</xdr:rowOff>
    </xdr:to>
    <xdr:sp>
      <xdr:nvSpPr>
        <xdr:cNvPr id="1" name="Line 8"/>
        <xdr:cNvSpPr>
          <a:spLocks/>
        </xdr:cNvSpPr>
      </xdr:nvSpPr>
      <xdr:spPr>
        <a:xfrm>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9525</xdr:rowOff>
    </xdr:from>
    <xdr:to>
      <xdr:col>17</xdr:col>
      <xdr:colOff>0</xdr:colOff>
      <xdr:row>19</xdr:row>
      <xdr:rowOff>0</xdr:rowOff>
    </xdr:to>
    <xdr:sp>
      <xdr:nvSpPr>
        <xdr:cNvPr id="2" name="Line 9"/>
        <xdr:cNvSpPr>
          <a:spLocks/>
        </xdr:cNvSpPr>
      </xdr:nvSpPr>
      <xdr:spPr>
        <a:xfrm flipV="1">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0</xdr:colOff>
      <xdr:row>0</xdr:row>
      <xdr:rowOff>0</xdr:rowOff>
    </xdr:from>
    <xdr:to>
      <xdr:col>6</xdr:col>
      <xdr:colOff>361950</xdr:colOff>
      <xdr:row>0</xdr:row>
      <xdr:rowOff>152400</xdr:rowOff>
    </xdr:to>
    <xdr:pic>
      <xdr:nvPicPr>
        <xdr:cNvPr id="3" name="Picture 41" descr="de Volkskrant">
          <a:hlinkClick r:id="rId3"/>
        </xdr:cNvPr>
        <xdr:cNvPicPr preferRelativeResize="1">
          <a:picLocks noChangeAspect="1"/>
        </xdr:cNvPicPr>
      </xdr:nvPicPr>
      <xdr:blipFill>
        <a:blip r:embed="rId1"/>
        <a:stretch>
          <a:fillRect/>
        </a:stretch>
      </xdr:blipFill>
      <xdr:spPr>
        <a:xfrm>
          <a:off x="1428750" y="0"/>
          <a:ext cx="1238250"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1"/>
  <dimension ref="A1:AW157"/>
  <sheetViews>
    <sheetView showGridLines="0" showRowColHeaders="0" showZeros="0" tabSelected="1" showOutlineSymbols="0" workbookViewId="0" topLeftCell="A1">
      <selection activeCell="B1" sqref="B1:B2"/>
    </sheetView>
  </sheetViews>
  <sheetFormatPr defaultColWidth="9.140625" defaultRowHeight="12.75"/>
  <cols>
    <col min="1" max="1" width="1.7109375" style="1" customWidth="1"/>
    <col min="2" max="18" width="6.57421875" style="1" customWidth="1"/>
    <col min="19" max="36" width="4.00390625" style="1" customWidth="1"/>
    <col min="37" max="16384" width="9.140625" style="1" customWidth="1"/>
  </cols>
  <sheetData>
    <row r="1" spans="1:44" ht="15.75" customHeight="1">
      <c r="A1" s="32"/>
      <c r="B1" s="40" t="s">
        <v>2</v>
      </c>
      <c r="C1" s="9"/>
      <c r="D1" s="51" t="s">
        <v>1</v>
      </c>
      <c r="E1" s="42"/>
      <c r="F1" s="43"/>
      <c r="G1" s="44"/>
      <c r="H1" s="22">
        <f>COUNTIF($C$5:$K$13,1)</f>
        <v>2</v>
      </c>
      <c r="I1" s="17">
        <f>COUNTIF($C$5:$K$13,2)</f>
        <v>2</v>
      </c>
      <c r="J1" s="17">
        <f>COUNTIF($C$5:$K$13,3)</f>
        <v>2</v>
      </c>
      <c r="K1" s="17">
        <f>COUNTIF($C$5:$K$13,4)</f>
        <v>3</v>
      </c>
      <c r="L1" s="17">
        <f>COUNTIF($C$5:$K$13,5)</f>
        <v>1</v>
      </c>
      <c r="M1" s="17">
        <f>COUNTIF($C$5:$K$13,6)</f>
        <v>2</v>
      </c>
      <c r="N1" s="17">
        <f>COUNTIF($C$5:$K$13,7)</f>
        <v>1</v>
      </c>
      <c r="O1" s="17">
        <f>COUNTIF($C$5:$K$13,8)</f>
        <v>3</v>
      </c>
      <c r="P1" s="17">
        <f>COUNTIF($C$5:$K$13,9)</f>
        <v>4</v>
      </c>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4" ht="15.75" customHeight="1" thickBot="1">
      <c r="A2" s="9"/>
      <c r="B2" s="41"/>
      <c r="C2" s="9"/>
      <c r="D2" s="52"/>
      <c r="E2" s="45"/>
      <c r="F2" s="46"/>
      <c r="G2" s="47"/>
      <c r="H2" s="22">
        <f>COUNTIF($I$11:$Q$19,1)</f>
        <v>3</v>
      </c>
      <c r="I2" s="17">
        <f>COUNTIF($I$11:$Q$19,2)</f>
        <v>5</v>
      </c>
      <c r="J2" s="17">
        <f>COUNTIF($I$11:$Q$19,3)</f>
        <v>3</v>
      </c>
      <c r="K2" s="17">
        <f>COUNTIF($I$11:$Q$19,4)</f>
        <v>4</v>
      </c>
      <c r="L2" s="17">
        <f>COUNTIF($I$11:$Q$19,5)</f>
        <v>2</v>
      </c>
      <c r="M2" s="17">
        <f>COUNTIF($I$11:$Q$19,6)</f>
        <v>3</v>
      </c>
      <c r="N2" s="17">
        <f>COUNTIF($I$11:$Q$19,7)</f>
        <v>4</v>
      </c>
      <c r="O2" s="17">
        <f>COUNTIF($I$11:$Q$19,8)</f>
        <v>3</v>
      </c>
      <c r="P2" s="17">
        <f>COUNTIF($I$11:$Q$19,9)</f>
        <v>3</v>
      </c>
      <c r="Q2" s="2"/>
      <c r="R2" s="2"/>
      <c r="S2" s="2"/>
      <c r="T2" s="2"/>
      <c r="U2" s="2"/>
      <c r="V2" s="2"/>
      <c r="W2" s="2"/>
      <c r="X2" s="2"/>
      <c r="Y2" s="2"/>
      <c r="Z2" s="2"/>
      <c r="AA2" s="2"/>
      <c r="AB2" s="2"/>
      <c r="AC2" s="2"/>
      <c r="AD2" s="2"/>
      <c r="AE2" s="2"/>
      <c r="AF2" s="2"/>
      <c r="AG2" s="2"/>
      <c r="AH2" s="2"/>
      <c r="AI2" s="2"/>
      <c r="AJ2" s="2"/>
      <c r="AK2" s="2"/>
      <c r="AL2" s="2"/>
      <c r="AM2" s="2"/>
      <c r="AN2" s="2"/>
      <c r="AO2" s="2"/>
      <c r="AP2" s="2"/>
      <c r="AQ2" s="2"/>
      <c r="AR2" s="2"/>
    </row>
    <row r="3" spans="1:44" ht="15.75" customHeight="1">
      <c r="A3" s="9"/>
      <c r="B3" s="127"/>
      <c r="C3" s="9"/>
      <c r="D3" s="53"/>
      <c r="E3" s="48"/>
      <c r="F3" s="49"/>
      <c r="G3" s="50"/>
      <c r="H3" s="23">
        <v>1</v>
      </c>
      <c r="I3" s="18">
        <v>2</v>
      </c>
      <c r="J3" s="18">
        <v>3</v>
      </c>
      <c r="K3" s="18">
        <v>4</v>
      </c>
      <c r="L3" s="18">
        <v>5</v>
      </c>
      <c r="M3" s="18">
        <v>6</v>
      </c>
      <c r="N3" s="18">
        <v>7</v>
      </c>
      <c r="O3" s="18">
        <v>8</v>
      </c>
      <c r="P3" s="18">
        <v>9</v>
      </c>
      <c r="Q3" s="2"/>
      <c r="R3" s="2"/>
      <c r="S3" s="2"/>
      <c r="T3" s="2"/>
      <c r="U3" s="2"/>
      <c r="V3" s="2"/>
      <c r="W3" s="2"/>
      <c r="X3" s="2"/>
      <c r="Y3" s="2"/>
      <c r="Z3" s="2"/>
      <c r="AA3" s="2"/>
      <c r="AB3" s="2"/>
      <c r="AC3" s="2"/>
      <c r="AD3" s="2"/>
      <c r="AE3" s="2"/>
      <c r="AF3" s="2"/>
      <c r="AG3" s="2"/>
      <c r="AH3" s="2"/>
      <c r="AI3" s="2"/>
      <c r="AJ3" s="2"/>
      <c r="AK3" s="2"/>
      <c r="AL3" s="2"/>
      <c r="AM3" s="2"/>
      <c r="AN3" s="2"/>
      <c r="AO3" s="2"/>
      <c r="AP3" s="2"/>
      <c r="AQ3" s="2"/>
      <c r="AR3" s="2"/>
    </row>
    <row r="4" spans="1:44" ht="32.25" customHeight="1" thickBot="1">
      <c r="A4" s="2"/>
      <c r="B4" s="2"/>
      <c r="C4" s="10">
        <f>SUM(C5:C13)</f>
        <v>0</v>
      </c>
      <c r="D4" s="10">
        <f aca="true" t="shared" si="0" ref="D4:K4">SUM(D5:D13)</f>
        <v>8</v>
      </c>
      <c r="E4" s="10">
        <f t="shared" si="0"/>
        <v>23</v>
      </c>
      <c r="F4" s="10">
        <f t="shared" si="0"/>
        <v>19</v>
      </c>
      <c r="G4" s="10">
        <f t="shared" si="0"/>
        <v>12</v>
      </c>
      <c r="H4" s="10">
        <f t="shared" si="0"/>
        <v>20</v>
      </c>
      <c r="I4" s="10">
        <f t="shared" si="0"/>
        <v>16</v>
      </c>
      <c r="J4" s="10">
        <f t="shared" si="0"/>
        <v>10</v>
      </c>
      <c r="K4" s="10">
        <f t="shared" si="0"/>
        <v>0</v>
      </c>
      <c r="L4" s="15"/>
      <c r="M4" s="5"/>
      <c r="N4" s="3"/>
      <c r="O4" s="3"/>
      <c r="P4" s="3"/>
      <c r="Q4" s="3"/>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4" ht="32.25" customHeight="1" thickBot="1" thickTop="1">
      <c r="A5" s="2"/>
      <c r="B5" s="20">
        <f>SUM(C5:K5)</f>
        <v>0</v>
      </c>
      <c r="C5" s="56"/>
      <c r="D5" s="120"/>
      <c r="E5" s="121"/>
      <c r="F5" s="121"/>
      <c r="G5" s="122"/>
      <c r="H5" s="123"/>
      <c r="I5" s="121"/>
      <c r="J5" s="124"/>
      <c r="K5" s="84"/>
      <c r="L5" s="12">
        <f>SUM(C5:K5)</f>
        <v>0</v>
      </c>
      <c r="M5" s="3"/>
      <c r="N5" s="3"/>
      <c r="O5" s="3"/>
      <c r="P5" s="3"/>
      <c r="Q5" s="3"/>
      <c r="R5" s="2"/>
      <c r="S5" s="2"/>
      <c r="T5" s="2"/>
      <c r="U5" s="2"/>
      <c r="V5" s="2"/>
      <c r="W5" s="2"/>
      <c r="X5" s="2"/>
      <c r="Y5" s="2"/>
      <c r="Z5" s="2"/>
      <c r="AA5" s="2"/>
      <c r="AB5" s="2"/>
      <c r="AC5" s="2"/>
      <c r="AD5" s="2"/>
      <c r="AE5" s="2"/>
      <c r="AF5" s="2"/>
      <c r="AG5" s="2"/>
      <c r="AH5" s="2"/>
      <c r="AI5" s="2"/>
      <c r="AJ5" s="2"/>
      <c r="AK5" s="2"/>
      <c r="AL5" s="2"/>
      <c r="AM5" s="2"/>
      <c r="AN5" s="2"/>
      <c r="AO5" s="2"/>
      <c r="AP5" s="2"/>
      <c r="AQ5" s="2"/>
      <c r="AR5" s="2"/>
    </row>
    <row r="6" spans="1:44" ht="32.25" customHeight="1" thickBot="1" thickTop="1">
      <c r="A6" s="2"/>
      <c r="B6" s="20">
        <f aca="true" t="shared" si="1" ref="B6:B13">SUM(C6:K6)</f>
        <v>13</v>
      </c>
      <c r="C6" s="54"/>
      <c r="D6" s="55"/>
      <c r="E6" s="82"/>
      <c r="F6" s="95">
        <v>4</v>
      </c>
      <c r="G6" s="125"/>
      <c r="H6" s="96">
        <v>9</v>
      </c>
      <c r="I6" s="82"/>
      <c r="J6" s="55"/>
      <c r="K6" s="62"/>
      <c r="L6" s="12">
        <f>SUM(C6:K6)</f>
        <v>13</v>
      </c>
      <c r="M6" s="3"/>
      <c r="N6" s="3"/>
      <c r="O6" s="16"/>
      <c r="P6" s="3"/>
      <c r="Q6" s="3"/>
      <c r="R6" s="26"/>
      <c r="S6" s="2"/>
      <c r="T6" s="2"/>
      <c r="U6" s="2"/>
      <c r="V6" s="2"/>
      <c r="W6" s="2"/>
      <c r="X6" s="2"/>
      <c r="Y6" s="2"/>
      <c r="Z6" s="2"/>
      <c r="AA6" s="2"/>
      <c r="AB6" s="2"/>
      <c r="AC6" s="2"/>
      <c r="AD6" s="2"/>
      <c r="AE6" s="2"/>
      <c r="AF6" s="2"/>
      <c r="AG6" s="2"/>
      <c r="AH6" s="2"/>
      <c r="AI6" s="2"/>
      <c r="AJ6" s="2"/>
      <c r="AK6" s="2"/>
      <c r="AL6" s="2"/>
      <c r="AM6" s="2"/>
      <c r="AN6" s="2"/>
      <c r="AO6" s="2"/>
      <c r="AP6" s="2"/>
      <c r="AQ6" s="2"/>
      <c r="AR6" s="2"/>
    </row>
    <row r="7" spans="1:44" ht="32.25" customHeight="1" thickBot="1" thickTop="1">
      <c r="A7" s="2"/>
      <c r="B7" s="20">
        <f t="shared" si="1"/>
        <v>12</v>
      </c>
      <c r="C7" s="81"/>
      <c r="D7" s="87"/>
      <c r="E7" s="88"/>
      <c r="F7" s="116">
        <v>5</v>
      </c>
      <c r="G7" s="126">
        <v>3</v>
      </c>
      <c r="H7" s="39">
        <v>4</v>
      </c>
      <c r="I7" s="75"/>
      <c r="J7" s="76"/>
      <c r="K7" s="74"/>
      <c r="L7" s="12">
        <f>SUM(C7:K7)</f>
        <v>12</v>
      </c>
      <c r="M7" s="3"/>
      <c r="N7" s="3"/>
      <c r="O7" s="4"/>
      <c r="P7" s="3"/>
      <c r="Q7" s="3"/>
      <c r="R7" s="2"/>
      <c r="S7" s="2"/>
      <c r="T7" s="2"/>
      <c r="U7" s="2"/>
      <c r="V7" s="2"/>
      <c r="W7" s="8"/>
      <c r="X7" s="2"/>
      <c r="Y7" s="2"/>
      <c r="Z7" s="2"/>
      <c r="AA7" s="2"/>
      <c r="AB7" s="2"/>
      <c r="AC7" s="2"/>
      <c r="AD7" s="2"/>
      <c r="AE7" s="2"/>
      <c r="AF7" s="2"/>
      <c r="AG7" s="2"/>
      <c r="AH7" s="2"/>
      <c r="AI7" s="2"/>
      <c r="AJ7" s="2"/>
      <c r="AK7" s="2"/>
      <c r="AL7" s="2"/>
      <c r="AM7" s="2"/>
      <c r="AN7" s="2"/>
      <c r="AO7" s="2"/>
      <c r="AP7" s="2"/>
      <c r="AQ7" s="2"/>
      <c r="AR7" s="2"/>
    </row>
    <row r="8" spans="1:44" ht="32.25" customHeight="1" thickBot="1" thickTop="1">
      <c r="A8" s="13"/>
      <c r="B8" s="20">
        <f t="shared" si="1"/>
        <v>18</v>
      </c>
      <c r="C8" s="86"/>
      <c r="D8" s="114">
        <v>1</v>
      </c>
      <c r="E8" s="118">
        <v>6</v>
      </c>
      <c r="F8" s="117"/>
      <c r="G8" s="89"/>
      <c r="H8" s="107"/>
      <c r="I8" s="108">
        <v>9</v>
      </c>
      <c r="J8" s="109">
        <v>2</v>
      </c>
      <c r="K8" s="90"/>
      <c r="L8" s="12">
        <f>SUM(C8:K8)</f>
        <v>18</v>
      </c>
      <c r="M8" s="4"/>
      <c r="N8" s="3"/>
      <c r="O8" s="4"/>
      <c r="P8" s="3"/>
      <c r="Q8" s="3"/>
      <c r="R8" s="2"/>
      <c r="S8" s="2"/>
      <c r="T8" s="2"/>
      <c r="U8" s="2"/>
      <c r="V8" s="2"/>
      <c r="W8" s="2"/>
      <c r="X8" s="2"/>
      <c r="Y8" s="2"/>
      <c r="Z8" s="2"/>
      <c r="AA8" s="2"/>
      <c r="AB8" s="2"/>
      <c r="AC8" s="2"/>
      <c r="AD8" s="2"/>
      <c r="AE8" s="2"/>
      <c r="AF8" s="2"/>
      <c r="AG8" s="2"/>
      <c r="AH8" s="2"/>
      <c r="AI8" s="2"/>
      <c r="AJ8" s="2"/>
      <c r="AK8" s="2"/>
      <c r="AL8" s="2"/>
      <c r="AM8" s="2"/>
      <c r="AN8" s="2"/>
      <c r="AO8" s="2"/>
      <c r="AP8" s="2"/>
      <c r="AQ8" s="2"/>
      <c r="AR8" s="2"/>
    </row>
    <row r="9" spans="1:44" ht="32.25" customHeight="1" thickBot="1" thickTop="1">
      <c r="A9" s="2"/>
      <c r="B9" s="20">
        <f t="shared" si="1"/>
        <v>11</v>
      </c>
      <c r="C9" s="113"/>
      <c r="D9" s="70"/>
      <c r="E9" s="119">
        <v>8</v>
      </c>
      <c r="F9" s="85"/>
      <c r="G9" s="77"/>
      <c r="H9" s="92"/>
      <c r="I9" s="110">
        <v>3</v>
      </c>
      <c r="J9" s="111"/>
      <c r="K9" s="58"/>
      <c r="L9" s="12">
        <f>SUM(C9:K9)</f>
        <v>11</v>
      </c>
      <c r="M9" s="3"/>
      <c r="N9" s="3"/>
      <c r="O9" s="3"/>
      <c r="P9" s="3"/>
      <c r="Q9" s="11"/>
      <c r="R9" s="2"/>
      <c r="S9" s="2"/>
      <c r="T9" s="2"/>
      <c r="U9" s="2"/>
      <c r="V9" s="2"/>
      <c r="W9" s="2"/>
      <c r="X9" s="2"/>
      <c r="Y9" s="2"/>
      <c r="Z9" s="2"/>
      <c r="AA9" s="2"/>
      <c r="AB9" s="2"/>
      <c r="AC9" s="2"/>
      <c r="AD9" s="2"/>
      <c r="AE9" s="2"/>
      <c r="AF9" s="2"/>
      <c r="AG9" s="2"/>
      <c r="AH9" s="2"/>
      <c r="AI9" s="2"/>
      <c r="AJ9" s="2"/>
      <c r="AK9" s="2"/>
      <c r="AL9" s="2"/>
      <c r="AM9" s="2"/>
      <c r="AN9" s="2"/>
      <c r="AO9" s="2"/>
      <c r="AP9" s="2"/>
      <c r="AQ9" s="2"/>
      <c r="AR9" s="2"/>
    </row>
    <row r="10" spans="1:44" ht="32.25" customHeight="1" thickBot="1" thickTop="1">
      <c r="A10" s="2"/>
      <c r="B10" s="20">
        <f t="shared" si="1"/>
        <v>28</v>
      </c>
      <c r="C10" s="67"/>
      <c r="D10" s="115">
        <v>7</v>
      </c>
      <c r="E10" s="97">
        <v>9</v>
      </c>
      <c r="F10" s="63"/>
      <c r="G10" s="63"/>
      <c r="H10" s="63"/>
      <c r="I10" s="98">
        <v>4</v>
      </c>
      <c r="J10" s="35">
        <v>8</v>
      </c>
      <c r="K10" s="112"/>
      <c r="L10" s="10">
        <f aca="true" t="shared" si="2" ref="L10:Q10">SUM(L11:L19)</f>
        <v>28</v>
      </c>
      <c r="M10" s="10">
        <f t="shared" si="2"/>
        <v>0</v>
      </c>
      <c r="N10" s="10">
        <f t="shared" si="2"/>
        <v>31</v>
      </c>
      <c r="O10" s="10">
        <f t="shared" si="2"/>
        <v>12</v>
      </c>
      <c r="P10" s="10">
        <f t="shared" si="2"/>
        <v>16</v>
      </c>
      <c r="Q10" s="10">
        <f t="shared" si="2"/>
        <v>21</v>
      </c>
      <c r="R10" s="12">
        <f>SUM(diag1)</f>
        <v>0</v>
      </c>
      <c r="S10" s="2"/>
      <c r="T10" s="2"/>
      <c r="U10" s="2"/>
      <c r="V10" s="2"/>
      <c r="W10" s="2"/>
      <c r="X10" s="2"/>
      <c r="Y10" s="2"/>
      <c r="Z10" s="2"/>
      <c r="AA10" s="2"/>
      <c r="AB10" s="2"/>
      <c r="AC10" s="2"/>
      <c r="AD10" s="2"/>
      <c r="AE10" s="2"/>
      <c r="AF10" s="2"/>
      <c r="AG10" s="2"/>
      <c r="AH10" s="2"/>
      <c r="AI10" s="2"/>
      <c r="AJ10" s="2"/>
      <c r="AK10" s="2"/>
      <c r="AL10" s="2"/>
      <c r="AM10" s="2"/>
      <c r="AN10" s="2"/>
      <c r="AO10" s="2"/>
      <c r="AP10" s="2"/>
      <c r="AQ10" s="2"/>
      <c r="AR10" s="2"/>
    </row>
    <row r="11" spans="1:44" ht="32.25" customHeight="1" thickBot="1" thickTop="1">
      <c r="A11" s="2"/>
      <c r="B11" s="20">
        <f t="shared" si="1"/>
        <v>12</v>
      </c>
      <c r="C11" s="102"/>
      <c r="D11" s="103"/>
      <c r="E11" s="57"/>
      <c r="F11" s="33">
        <v>2</v>
      </c>
      <c r="G11" s="33">
        <v>9</v>
      </c>
      <c r="H11" s="104">
        <v>1</v>
      </c>
      <c r="I11" s="64"/>
      <c r="J11" s="65"/>
      <c r="K11" s="101"/>
      <c r="L11" s="100">
        <v>9</v>
      </c>
      <c r="M11" s="55"/>
      <c r="N11" s="30">
        <v>3</v>
      </c>
      <c r="O11" s="36">
        <v>2</v>
      </c>
      <c r="P11" s="65"/>
      <c r="Q11" s="69"/>
      <c r="R11" s="12">
        <f>SUM(I11:Q11)</f>
        <v>14</v>
      </c>
      <c r="S11" s="2"/>
      <c r="T11" s="2"/>
      <c r="U11" s="2"/>
      <c r="V11" s="2"/>
      <c r="W11" s="2"/>
      <c r="X11" s="2"/>
      <c r="Y11" s="2"/>
      <c r="Z11" s="2"/>
      <c r="AA11" s="2"/>
      <c r="AB11" s="2"/>
      <c r="AC11" s="2"/>
      <c r="AD11" s="2"/>
      <c r="AE11" s="2"/>
      <c r="AF11" s="2"/>
      <c r="AG11" s="2"/>
      <c r="AH11" s="2"/>
      <c r="AI11" s="2"/>
      <c r="AJ11" s="2"/>
      <c r="AK11" s="2"/>
      <c r="AL11" s="2"/>
      <c r="AM11" s="2"/>
      <c r="AN11" s="2"/>
      <c r="AO11" s="2"/>
      <c r="AP11" s="2"/>
      <c r="AQ11" s="2"/>
      <c r="AR11" s="2"/>
    </row>
    <row r="12" spans="1:44" ht="32.25" customHeight="1" thickBot="1" thickTop="1">
      <c r="A12" s="2"/>
      <c r="B12" s="20">
        <f t="shared" si="1"/>
        <v>14</v>
      </c>
      <c r="C12" s="78"/>
      <c r="D12" s="105"/>
      <c r="E12" s="91"/>
      <c r="F12" s="30">
        <v>8</v>
      </c>
      <c r="G12" s="61"/>
      <c r="H12" s="106">
        <v>6</v>
      </c>
      <c r="I12" s="71"/>
      <c r="J12" s="70"/>
      <c r="K12" s="66"/>
      <c r="L12" s="29">
        <v>8</v>
      </c>
      <c r="M12" s="60"/>
      <c r="N12" s="27">
        <v>2</v>
      </c>
      <c r="O12" s="70"/>
      <c r="P12" s="70"/>
      <c r="Q12" s="66"/>
      <c r="R12" s="12">
        <f aca="true" t="shared" si="3" ref="R12:R19">SUM(I12:Q12)</f>
        <v>10</v>
      </c>
      <c r="S12" s="2"/>
      <c r="T12" s="2"/>
      <c r="U12" s="2"/>
      <c r="V12" s="2"/>
      <c r="W12" s="2"/>
      <c r="X12" s="2"/>
      <c r="Y12" s="2"/>
      <c r="Z12" s="2"/>
      <c r="AA12" s="2"/>
      <c r="AB12" s="2"/>
      <c r="AC12" s="2"/>
      <c r="AD12" s="2"/>
      <c r="AE12" s="2"/>
      <c r="AF12" s="2"/>
      <c r="AG12" s="2"/>
      <c r="AH12" s="2"/>
      <c r="AI12" s="2"/>
      <c r="AJ12" s="2"/>
      <c r="AK12" s="2"/>
      <c r="AL12" s="2"/>
      <c r="AM12" s="2"/>
      <c r="AN12" s="2"/>
      <c r="AO12" s="2"/>
      <c r="AP12" s="2"/>
      <c r="AQ12" s="2"/>
      <c r="AR12" s="2"/>
    </row>
    <row r="13" spans="1:44" ht="32.25" customHeight="1" thickBot="1" thickTop="1">
      <c r="A13" s="2"/>
      <c r="B13" s="20">
        <f t="shared" si="1"/>
        <v>0</v>
      </c>
      <c r="C13" s="93"/>
      <c r="D13" s="79"/>
      <c r="E13" s="76"/>
      <c r="F13" s="63"/>
      <c r="G13" s="63"/>
      <c r="H13" s="94"/>
      <c r="I13" s="72"/>
      <c r="J13" s="80"/>
      <c r="K13" s="68"/>
      <c r="L13" s="29">
        <v>5</v>
      </c>
      <c r="M13" s="60"/>
      <c r="N13" s="27">
        <v>6</v>
      </c>
      <c r="O13" s="70"/>
      <c r="P13" s="70"/>
      <c r="Q13" s="37">
        <v>7</v>
      </c>
      <c r="R13" s="12">
        <f t="shared" si="3"/>
        <v>18</v>
      </c>
      <c r="S13" s="2"/>
      <c r="T13" s="2"/>
      <c r="U13" s="2"/>
      <c r="V13" s="2"/>
      <c r="W13" s="2"/>
      <c r="X13" s="2"/>
      <c r="Y13" s="2"/>
      <c r="Z13" s="2"/>
      <c r="AA13" s="2"/>
      <c r="AB13" s="2"/>
      <c r="AC13" s="2"/>
      <c r="AD13" s="2"/>
      <c r="AE13" s="2"/>
      <c r="AF13" s="2"/>
      <c r="AG13" s="2"/>
      <c r="AH13" s="2"/>
      <c r="AI13" s="2"/>
      <c r="AJ13" s="2"/>
      <c r="AK13" s="2"/>
      <c r="AL13" s="2"/>
      <c r="AM13" s="2"/>
      <c r="AN13" s="2"/>
      <c r="AO13" s="2"/>
      <c r="AP13" s="2"/>
      <c r="AQ13" s="2"/>
      <c r="AR13" s="2"/>
    </row>
    <row r="14" spans="1:44" ht="32.25" customHeight="1" thickTop="1">
      <c r="A14" s="2"/>
      <c r="B14" s="2"/>
      <c r="C14" s="83"/>
      <c r="D14" s="2"/>
      <c r="E14" s="2"/>
      <c r="F14" s="2"/>
      <c r="G14" s="2"/>
      <c r="H14" s="19" t="s">
        <v>0</v>
      </c>
      <c r="I14" s="100">
        <v>4</v>
      </c>
      <c r="J14" s="30">
        <v>2</v>
      </c>
      <c r="K14" s="30">
        <v>1</v>
      </c>
      <c r="L14" s="31"/>
      <c r="M14" s="31"/>
      <c r="N14" s="31"/>
      <c r="O14" s="27">
        <v>3</v>
      </c>
      <c r="P14" s="27">
        <v>7</v>
      </c>
      <c r="Q14" s="28">
        <v>8</v>
      </c>
      <c r="R14" s="12">
        <f t="shared" si="3"/>
        <v>25</v>
      </c>
      <c r="S14" s="2"/>
      <c r="T14" s="2"/>
      <c r="U14" s="2"/>
      <c r="V14" s="99"/>
      <c r="W14" s="2"/>
      <c r="X14" s="2"/>
      <c r="Y14" s="2"/>
      <c r="Z14" s="2"/>
      <c r="AA14" s="2"/>
      <c r="AB14" s="2"/>
      <c r="AC14" s="2"/>
      <c r="AD14" s="2"/>
      <c r="AE14" s="2"/>
      <c r="AF14" s="2"/>
      <c r="AG14" s="2"/>
      <c r="AH14" s="2"/>
      <c r="AI14" s="2"/>
      <c r="AJ14" s="2"/>
      <c r="AK14" s="2"/>
      <c r="AL14" s="2"/>
      <c r="AM14" s="2"/>
      <c r="AN14" s="2"/>
      <c r="AO14" s="2"/>
      <c r="AP14" s="2"/>
      <c r="AQ14" s="2"/>
      <c r="AR14" s="2"/>
    </row>
    <row r="15" spans="1:44" ht="32.25" customHeight="1">
      <c r="A15" s="3"/>
      <c r="B15" s="24">
        <f>SUM(een)</f>
        <v>4</v>
      </c>
      <c r="C15" s="24">
        <f>SUM(twee)</f>
        <v>3</v>
      </c>
      <c r="D15" s="24">
        <f>SUM(drie)</f>
        <v>9</v>
      </c>
      <c r="E15" s="2"/>
      <c r="F15" s="2"/>
      <c r="G15" s="3"/>
      <c r="H15" s="19" t="s">
        <v>0</v>
      </c>
      <c r="I15" s="59"/>
      <c r="J15" s="60"/>
      <c r="K15" s="60"/>
      <c r="L15" s="31"/>
      <c r="M15" s="31"/>
      <c r="N15" s="31"/>
      <c r="O15" s="60"/>
      <c r="P15" s="60"/>
      <c r="Q15" s="62"/>
      <c r="R15" s="12">
        <f t="shared" si="3"/>
        <v>0</v>
      </c>
      <c r="S15" s="2"/>
      <c r="T15" s="2"/>
      <c r="U15" s="2"/>
      <c r="V15" s="2"/>
      <c r="W15" s="2"/>
      <c r="X15" s="2"/>
      <c r="Y15" s="2"/>
      <c r="Z15" s="2"/>
      <c r="AA15" s="2"/>
      <c r="AB15" s="2"/>
      <c r="AC15" s="2"/>
      <c r="AD15" s="2"/>
      <c r="AE15" s="2"/>
      <c r="AF15" s="2"/>
      <c r="AG15" s="2"/>
      <c r="AH15" s="2"/>
      <c r="AI15" s="2"/>
      <c r="AJ15" s="2"/>
      <c r="AK15" s="2"/>
      <c r="AL15" s="2"/>
      <c r="AM15" s="2"/>
      <c r="AN15" s="2"/>
      <c r="AO15" s="2"/>
      <c r="AP15" s="2"/>
      <c r="AQ15" s="2"/>
      <c r="AR15" s="2"/>
    </row>
    <row r="16" spans="1:44" ht="32.25" customHeight="1">
      <c r="A16" s="2"/>
      <c r="B16" s="24">
        <f>SUM(vier)</f>
        <v>27</v>
      </c>
      <c r="C16" s="24">
        <f>SUM(vijf)</f>
        <v>13</v>
      </c>
      <c r="D16" s="24">
        <f>SUM(zes)</f>
        <v>26</v>
      </c>
      <c r="E16" s="3"/>
      <c r="F16" s="2"/>
      <c r="G16" s="25">
        <f>SUM(diag1)</f>
        <v>0</v>
      </c>
      <c r="H16" s="19" t="s">
        <v>0</v>
      </c>
      <c r="I16" s="29">
        <v>7</v>
      </c>
      <c r="J16" s="27">
        <v>8</v>
      </c>
      <c r="K16" s="27">
        <v>5</v>
      </c>
      <c r="L16" s="31"/>
      <c r="M16" s="31"/>
      <c r="N16" s="31"/>
      <c r="O16" s="27">
        <v>6</v>
      </c>
      <c r="P16" s="27">
        <v>9</v>
      </c>
      <c r="Q16" s="28">
        <v>2</v>
      </c>
      <c r="R16" s="12">
        <f t="shared" si="3"/>
        <v>37</v>
      </c>
      <c r="S16" s="2"/>
      <c r="T16" s="2"/>
      <c r="U16" s="2"/>
      <c r="V16" s="2"/>
      <c r="W16" s="2"/>
      <c r="X16" s="2"/>
      <c r="Y16" s="2"/>
      <c r="Z16" s="2"/>
      <c r="AA16" s="2"/>
      <c r="AB16" s="2"/>
      <c r="AC16" s="2"/>
      <c r="AD16" s="2"/>
      <c r="AE16" s="2"/>
      <c r="AF16" s="2"/>
      <c r="AG16" s="2"/>
      <c r="AH16" s="2"/>
      <c r="AI16" s="2"/>
      <c r="AJ16" s="2"/>
      <c r="AK16" s="2"/>
      <c r="AL16" s="2"/>
      <c r="AM16" s="2"/>
      <c r="AN16" s="2"/>
      <c r="AO16" s="2"/>
      <c r="AP16" s="2"/>
      <c r="AQ16" s="2"/>
      <c r="AR16" s="2"/>
    </row>
    <row r="17" spans="1:44" ht="32.25" customHeight="1" thickBot="1">
      <c r="A17" s="2"/>
      <c r="B17" s="24">
        <f>SUM(zeven)</f>
        <v>18</v>
      </c>
      <c r="C17" s="131">
        <f>SUM(acht)</f>
        <v>8</v>
      </c>
      <c r="D17" s="24">
        <f>SUM(negen)</f>
        <v>0</v>
      </c>
      <c r="E17" s="24">
        <f>SUM(BB)</f>
        <v>33</v>
      </c>
      <c r="F17" s="24">
        <f>SUM(CC)</f>
        <v>9</v>
      </c>
      <c r="G17" s="7"/>
      <c r="H17" s="19" t="s">
        <v>0</v>
      </c>
      <c r="I17" s="38">
        <v>6</v>
      </c>
      <c r="J17" s="70"/>
      <c r="K17" s="70"/>
      <c r="L17" s="27">
        <v>2</v>
      </c>
      <c r="M17" s="60"/>
      <c r="N17" s="27">
        <v>9</v>
      </c>
      <c r="O17" s="70"/>
      <c r="P17" s="70"/>
      <c r="Q17" s="37">
        <v>4</v>
      </c>
      <c r="R17" s="12">
        <f t="shared" si="3"/>
        <v>21</v>
      </c>
      <c r="S17" s="2"/>
      <c r="T17" s="2"/>
      <c r="U17" s="2"/>
      <c r="V17" s="2"/>
      <c r="W17" s="2"/>
      <c r="X17" s="2"/>
      <c r="Y17" s="2"/>
      <c r="Z17" s="2"/>
      <c r="AA17" s="2"/>
      <c r="AB17" s="2"/>
      <c r="AC17" s="2"/>
      <c r="AD17" s="2"/>
      <c r="AE17" s="2"/>
      <c r="AF17" s="2"/>
      <c r="AG17" s="2"/>
      <c r="AH17" s="2"/>
      <c r="AI17" s="2"/>
      <c r="AJ17" s="2"/>
      <c r="AK17" s="2"/>
      <c r="AL17" s="2"/>
      <c r="AM17" s="2"/>
      <c r="AN17" s="2"/>
      <c r="AO17" s="2"/>
      <c r="AP17" s="2"/>
      <c r="AQ17" s="2"/>
      <c r="AR17" s="2"/>
    </row>
    <row r="18" spans="1:44" ht="32.25" customHeight="1" thickBot="1">
      <c r="A18" s="2"/>
      <c r="B18" s="128">
        <f>COUNT(C5:K13)</f>
        <v>20</v>
      </c>
      <c r="C18" s="132">
        <f>B18/81</f>
        <v>0.24691358024691357</v>
      </c>
      <c r="D18" s="129">
        <f>SUM(DD)</f>
        <v>27</v>
      </c>
      <c r="E18" s="24">
        <f>SUM(EE)</f>
        <v>0</v>
      </c>
      <c r="F18" s="24">
        <f>SUM(FF)</f>
        <v>35</v>
      </c>
      <c r="G18" s="7"/>
      <c r="H18" s="19" t="s">
        <v>0</v>
      </c>
      <c r="I18" s="71"/>
      <c r="J18" s="70"/>
      <c r="K18" s="70"/>
      <c r="L18" s="27">
        <v>1</v>
      </c>
      <c r="M18" s="60"/>
      <c r="N18" s="27">
        <v>4</v>
      </c>
      <c r="O18" s="70"/>
      <c r="P18" s="70"/>
      <c r="Q18" s="66"/>
      <c r="R18" s="12">
        <f t="shared" si="3"/>
        <v>5</v>
      </c>
      <c r="S18" s="2"/>
      <c r="T18" s="2"/>
      <c r="U18" s="13"/>
      <c r="V18" s="2"/>
      <c r="W18" s="2"/>
      <c r="X18" s="2"/>
      <c r="Y18" s="2"/>
      <c r="Z18" s="2"/>
      <c r="AA18" s="2"/>
      <c r="AB18" s="2"/>
      <c r="AC18" s="2"/>
      <c r="AD18" s="2"/>
      <c r="AE18" s="2"/>
      <c r="AF18" s="2"/>
      <c r="AG18" s="2"/>
      <c r="AH18" s="2"/>
      <c r="AI18" s="2"/>
      <c r="AJ18" s="2"/>
      <c r="AK18" s="2"/>
      <c r="AL18" s="2"/>
      <c r="AM18" s="2"/>
      <c r="AN18" s="2"/>
      <c r="AO18" s="2"/>
      <c r="AP18" s="2"/>
      <c r="AQ18" s="2"/>
      <c r="AR18" s="2"/>
    </row>
    <row r="19" spans="1:44" ht="32.25" customHeight="1" thickBot="1">
      <c r="A19" s="2"/>
      <c r="B19" s="2"/>
      <c r="C19" s="14"/>
      <c r="D19" s="24">
        <f>SUM(GG)</f>
        <v>10</v>
      </c>
      <c r="E19" s="24">
        <f>SUM(HH)</f>
        <v>26</v>
      </c>
      <c r="F19" s="131">
        <f>SUM(II)</f>
        <v>5</v>
      </c>
      <c r="G19" s="7"/>
      <c r="H19" s="19" t="s">
        <v>0</v>
      </c>
      <c r="I19" s="72"/>
      <c r="J19" s="73"/>
      <c r="K19" s="21">
        <v>4</v>
      </c>
      <c r="L19" s="34">
        <v>3</v>
      </c>
      <c r="M19" s="63"/>
      <c r="N19" s="34">
        <v>7</v>
      </c>
      <c r="O19" s="21">
        <v>1</v>
      </c>
      <c r="P19" s="73"/>
      <c r="Q19" s="68"/>
      <c r="R19" s="12">
        <f t="shared" si="3"/>
        <v>15</v>
      </c>
      <c r="S19" s="2"/>
      <c r="T19" s="2"/>
      <c r="U19" s="2"/>
      <c r="V19" s="2"/>
      <c r="W19" s="2"/>
      <c r="X19" s="2"/>
      <c r="Y19" s="2"/>
      <c r="Z19" s="2"/>
      <c r="AA19" s="2"/>
      <c r="AB19" s="2"/>
      <c r="AC19" s="2"/>
      <c r="AD19" s="2"/>
      <c r="AE19" s="2"/>
      <c r="AF19" s="2"/>
      <c r="AG19" s="2"/>
      <c r="AH19" s="2"/>
      <c r="AI19" s="2"/>
      <c r="AJ19" s="2"/>
      <c r="AK19" s="2"/>
      <c r="AL19" s="2"/>
      <c r="AM19" s="2"/>
      <c r="AN19" s="2"/>
      <c r="AO19" s="2"/>
      <c r="AP19" s="2"/>
      <c r="AQ19" s="2"/>
      <c r="AR19" s="2"/>
    </row>
    <row r="20" spans="1:44" ht="32.25" customHeight="1" thickBot="1" thickTop="1">
      <c r="A20" s="2"/>
      <c r="B20" s="2"/>
      <c r="C20" s="2"/>
      <c r="D20" s="2"/>
      <c r="E20" s="128">
        <f>COUNT(I11:Q19)</f>
        <v>30</v>
      </c>
      <c r="F20" s="132">
        <f>E20/81</f>
        <v>0.37037037037037035</v>
      </c>
      <c r="G20" s="130">
        <f>SUM(diag2)</f>
        <v>0</v>
      </c>
      <c r="H20" s="6">
        <f>SUM(diag1)</f>
        <v>0</v>
      </c>
      <c r="I20" s="12">
        <f>SUM(I11:I19)</f>
        <v>17</v>
      </c>
      <c r="J20" s="12">
        <f>SUM(J11:J19)</f>
        <v>10</v>
      </c>
      <c r="K20" s="12">
        <f>SUM(K11:K19)</f>
        <v>10</v>
      </c>
      <c r="L20" s="12">
        <f aca="true" t="shared" si="4" ref="L20:Q20">SUM(L11:L19)</f>
        <v>28</v>
      </c>
      <c r="M20" s="12">
        <f t="shared" si="4"/>
        <v>0</v>
      </c>
      <c r="N20" s="12">
        <f t="shared" si="4"/>
        <v>31</v>
      </c>
      <c r="O20" s="12">
        <f t="shared" si="4"/>
        <v>12</v>
      </c>
      <c r="P20" s="12">
        <f t="shared" si="4"/>
        <v>16</v>
      </c>
      <c r="Q20" s="12">
        <f t="shared" si="4"/>
        <v>21</v>
      </c>
      <c r="R20" s="12">
        <f>SUM(diag2)</f>
        <v>0</v>
      </c>
      <c r="S20" s="2"/>
      <c r="T20" s="2"/>
      <c r="U20" s="2"/>
      <c r="V20" s="2"/>
      <c r="W20" s="2"/>
      <c r="X20" s="2"/>
      <c r="Y20" s="2"/>
      <c r="Z20" s="2"/>
      <c r="AA20" s="2"/>
      <c r="AB20" s="2"/>
      <c r="AC20" s="2"/>
      <c r="AD20" s="2"/>
      <c r="AE20" s="2"/>
      <c r="AF20" s="2"/>
      <c r="AG20" s="2"/>
      <c r="AH20" s="2"/>
      <c r="AI20" s="2"/>
      <c r="AJ20" s="2"/>
      <c r="AK20" s="2"/>
      <c r="AL20" s="2"/>
      <c r="AM20" s="2"/>
      <c r="AN20" s="2"/>
      <c r="AO20" s="2"/>
      <c r="AP20" s="2"/>
      <c r="AQ20" s="2"/>
      <c r="AR20" s="2"/>
    </row>
    <row r="21" spans="1:44" ht="32.25" customHeight="1">
      <c r="A21" s="2"/>
      <c r="B21" s="2"/>
      <c r="C21" s="2"/>
      <c r="D21" s="2"/>
      <c r="E21" s="2"/>
      <c r="F21" s="2"/>
      <c r="G21" s="2"/>
      <c r="H21" s="2"/>
      <c r="I21" s="3"/>
      <c r="J21" s="3"/>
      <c r="K21" s="3"/>
      <c r="L21" s="3"/>
      <c r="M21" s="3"/>
      <c r="N21" s="3"/>
      <c r="O21" s="3"/>
      <c r="P21" s="3"/>
      <c r="Q21" s="3"/>
      <c r="R21" s="3"/>
      <c r="S21" s="3"/>
      <c r="T21" s="3"/>
      <c r="U21" s="2"/>
      <c r="V21" s="2"/>
      <c r="W21" s="2"/>
      <c r="X21" s="2"/>
      <c r="Y21" s="2"/>
      <c r="Z21" s="2"/>
      <c r="AA21" s="2"/>
      <c r="AB21" s="2"/>
      <c r="AC21" s="2"/>
      <c r="AD21" s="2"/>
      <c r="AE21" s="2"/>
      <c r="AF21" s="2"/>
      <c r="AG21" s="2"/>
      <c r="AH21" s="2"/>
      <c r="AI21" s="2"/>
      <c r="AJ21" s="2"/>
      <c r="AK21" s="2"/>
      <c r="AL21" s="2"/>
      <c r="AM21" s="2"/>
      <c r="AN21" s="2"/>
      <c r="AO21" s="2"/>
      <c r="AP21" s="2"/>
      <c r="AQ21" s="2"/>
      <c r="AR21" s="2"/>
    </row>
    <row r="22" spans="1:44" ht="23.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row>
    <row r="23" spans="1:44" ht="16.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row>
    <row r="24" spans="1:44" ht="16.5" customHeight="1">
      <c r="A24" s="2"/>
      <c r="B24" s="2"/>
      <c r="C24" s="2"/>
      <c r="D24" s="2"/>
      <c r="E24" s="2"/>
      <c r="F24" s="2"/>
      <c r="G24" s="2"/>
      <c r="H24" s="2"/>
      <c r="I24" s="2"/>
      <c r="J24" s="2"/>
      <c r="K24" s="2"/>
      <c r="L24" s="2" t="s">
        <v>0</v>
      </c>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row>
    <row r="25" spans="1:44" ht="23.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row>
    <row r="26" spans="1:44" ht="23.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row>
    <row r="27" spans="1:44" ht="23.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row>
    <row r="28" spans="1:44" ht="23.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row>
    <row r="29" spans="1:44" ht="23.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row>
    <row r="30" spans="1:44" ht="23.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row>
    <row r="31" spans="1:44" ht="23.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row>
    <row r="32" spans="1:41" ht="23.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row>
    <row r="33" spans="1:41" ht="23.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row>
    <row r="34" spans="1:49" ht="23.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row>
    <row r="35" spans="1:49" ht="23.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ht="23.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ht="23.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ht="23.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ht="23.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ht="23.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ht="23.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ht="23.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ht="23.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ht="23.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ht="23.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ht="23.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ht="23.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ht="23.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ht="23.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ht="23.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ht="23.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ht="23.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ht="23.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ht="23.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ht="23.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ht="23.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ht="23.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ht="23.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ht="23.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ht="23.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ht="23.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ht="23.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ht="23.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ht="23.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ht="23.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ht="23.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ht="23.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ht="23.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ht="23.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ht="23.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ht="23.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ht="23.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ht="23.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ht="23.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ht="23.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ht="23.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ht="23.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ht="23.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ht="23.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ht="23.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ht="23.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ht="23.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ht="23.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ht="23.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ht="23.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ht="23.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ht="23.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ht="23.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ht="23.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ht="23.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ht="23.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ht="23.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ht="23.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row r="94" spans="1:49" ht="23.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row>
    <row r="95" spans="1:49" ht="23.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row>
    <row r="96" spans="1:49" ht="23.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row>
    <row r="97" spans="1:49" ht="23.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row>
    <row r="98" spans="1:49" ht="23.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row>
    <row r="99" spans="1:49" ht="23.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row>
    <row r="100" spans="1:49" ht="23.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row>
    <row r="101" spans="1:49" ht="23.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row>
    <row r="102" spans="1:49" ht="23.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row>
    <row r="103" spans="1:49" ht="23.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row>
    <row r="104" spans="1:49" ht="23.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row>
    <row r="105" spans="1:49" ht="23.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row>
    <row r="106" spans="1:49" ht="23.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row>
    <row r="107" spans="1:49" ht="23.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row>
    <row r="108" spans="1:49" ht="23.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row>
    <row r="109" spans="1:49" ht="23.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row>
    <row r="110" spans="1:49" ht="23.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row>
    <row r="111" spans="1:49" ht="23.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row>
    <row r="112" spans="1:49" ht="23.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row>
    <row r="113" spans="1:49" ht="23.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row>
    <row r="114" spans="1:49" ht="23.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49" ht="23.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row r="116" spans="1:49" ht="23.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row>
    <row r="117" spans="1:49" ht="23.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row>
    <row r="118" spans="1:49" ht="23.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row>
    <row r="119" spans="1:49" ht="23.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row>
    <row r="120" spans="1:49" ht="23.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row>
    <row r="121" spans="1:49" ht="23.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row>
    <row r="122" spans="1:49" ht="23.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row>
    <row r="123" spans="1:49" ht="23.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row>
    <row r="124" spans="1:49" ht="23.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row>
    <row r="125" spans="1:49" ht="23.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row>
    <row r="126" spans="1:49" ht="23.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row>
    <row r="127" spans="1:49" ht="23.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row>
    <row r="128" spans="1:49" ht="23.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row>
    <row r="129" spans="1:49" ht="23.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row>
    <row r="130" spans="1:49" ht="23.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row>
    <row r="131" spans="1:49" ht="23.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row>
    <row r="132" spans="1:49" ht="23.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row>
    <row r="133" spans="1:49" ht="23.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row>
    <row r="134" spans="1:49" ht="23.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row>
    <row r="135" spans="1:49" ht="23.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row>
    <row r="136" spans="1:49" ht="23.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row>
    <row r="137" spans="1:49" ht="23.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row>
    <row r="138" spans="1:49" ht="23.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row>
    <row r="139" spans="1:49" ht="23.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row>
    <row r="140" spans="1:49" ht="23.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row>
    <row r="141" spans="1:49" ht="23.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row>
    <row r="142" spans="1:49" ht="23.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row>
    <row r="143" spans="1:49" ht="23.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row>
    <row r="144" spans="1:49" ht="23.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row>
    <row r="145" spans="1:49" ht="23.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row>
    <row r="146" spans="1:49" ht="23.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row>
    <row r="147" spans="1:49" ht="23.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row>
    <row r="148" spans="1:49" ht="23.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row>
    <row r="149" spans="1:49" ht="23.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row>
    <row r="150" spans="1:49" ht="23.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row>
    <row r="151" spans="1:49" ht="23.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row>
    <row r="152" spans="1:49" ht="23.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row>
    <row r="153" spans="1:49" ht="23.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row>
    <row r="154" spans="1:49" ht="23.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row>
    <row r="155" spans="1:49" ht="23.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row>
    <row r="156" spans="1:49" ht="23.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row>
    <row r="157" spans="1:49" ht="23.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row>
  </sheetData>
  <sheetProtection formatCells="0"/>
  <mergeCells count="3">
    <mergeCell ref="B1:B2"/>
    <mergeCell ref="E1:G3"/>
    <mergeCell ref="D1:D3"/>
  </mergeCells>
  <conditionalFormatting sqref="I11:Q19 I5:K10 C5:H13">
    <cfRule type="cellIs" priority="1" dxfId="0" operator="equal" stopIfTrue="1">
      <formula>$B$1</formula>
    </cfRule>
  </conditionalFormatting>
  <conditionalFormatting sqref="B5:B13 C4:L4 L5:L10 M10:Q10 R10:R20 I20:Q20">
    <cfRule type="cellIs" priority="2" dxfId="1" operator="equal" stopIfTrue="1">
      <formula>45</formula>
    </cfRule>
  </conditionalFormatting>
  <conditionalFormatting sqref="H1:P2">
    <cfRule type="cellIs" priority="3" dxfId="2" operator="equal" stopIfTrue="1">
      <formula>9</formula>
    </cfRule>
  </conditionalFormatting>
  <conditionalFormatting sqref="D18:D19 E17:F19 B15:D17 G16 G20">
    <cfRule type="cellIs" priority="4" dxfId="2" operator="equal" stopIfTrue="1">
      <formula>45</formula>
    </cfRule>
  </conditionalFormatting>
  <hyperlinks>
    <hyperlink ref="B15" location="een" display="een"/>
    <hyperlink ref="C15" location="twee" display="twee"/>
    <hyperlink ref="D15" location="drie" display="drie"/>
    <hyperlink ref="C16" location="vijf" display="vijf"/>
    <hyperlink ref="F17" location="CC" display="C"/>
    <hyperlink ref="D18" location="DD" display="D"/>
    <hyperlink ref="E18" location="EE" display="E"/>
    <hyperlink ref="F18" location="FF" display="F"/>
    <hyperlink ref="D19" location="GG" display="G"/>
    <hyperlink ref="E19" location="HH" display="H"/>
    <hyperlink ref="F19" location="II" display="I"/>
    <hyperlink ref="G16" location="diag1" display="D1"/>
    <hyperlink ref="G20" location="diag2" display="D2"/>
    <hyperlink ref="B16" location="vier" display="vier"/>
    <hyperlink ref="D16" location="zes" display="zes"/>
    <hyperlink ref="C17" location="acht" display="acht"/>
    <hyperlink ref="D17" location="negen" display="negen"/>
    <hyperlink ref="B17" location="zeven" display="zeven"/>
    <hyperlink ref="E17" location="BB" display="BB"/>
  </hyperlinks>
  <printOptions/>
  <pageMargins left="0.75" right="0.75" top="1" bottom="1" header="0.5" footer="0.5"/>
  <pageSetup horizontalDpi="200" verticalDpi="200" orientation="portrait" paperSize="9" r:id="rId4"/>
  <ignoredErrors>
    <ignoredError sqref="B12:B13" formulaRange="1"/>
  </ignoredErrors>
  <drawing r:id="rId3"/>
  <legacyDrawing r:id="rId2"/>
</worksheet>
</file>

<file path=xl/worksheets/sheet2.xml><?xml version="1.0" encoding="utf-8"?>
<worksheet xmlns="http://schemas.openxmlformats.org/spreadsheetml/2006/main" xmlns:r="http://schemas.openxmlformats.org/officeDocument/2006/relationships">
  <sheetPr codeName="Blad2"/>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Blad3"/>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Sudoku hulp excel</dc:title>
  <dc:subject/>
  <dc:creator>Henk Haarhuis</dc:creator>
  <cp:keywords/>
  <dc:description/>
  <cp:lastModifiedBy>Henk Haarhuis</cp:lastModifiedBy>
  <dcterms:created xsi:type="dcterms:W3CDTF">2009-01-18T10:46:30Z</dcterms:created>
  <dcterms:modified xsi:type="dcterms:W3CDTF">2009-07-12T13:31:17Z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