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7115" windowHeight="13800" activeTab="0"/>
  </bookViews>
  <sheets>
    <sheet name="Blad1" sheetId="1" r:id="rId1"/>
    <sheet name="Blad2" sheetId="2" r:id="rId2"/>
    <sheet name="Blad3" sheetId="3" r:id="rId3"/>
  </sheets>
  <definedNames>
    <definedName name="acht">'Blad1'!$C$11:$E$13,'Blad1'!$B$3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'Blad1'!$G$5:$G$13,'Blad1'!$B$3</definedName>
    <definedName name="EE">'Blad1'!$L$14:$N$16,'Blad1'!$A$1</definedName>
    <definedName name="een">'Blad1'!$C$5:$E$5,'Blad1'!$C$6,'Blad1'!$D$6,'Blad1'!$C$7,'Blad1'!$C$8,'Blad1'!$C$9,'Blad1'!$D$9,'Blad1'!$B$3</definedName>
    <definedName name="FF">'Blad1'!$O$14:$Q$16,'Blad1'!$A$1</definedName>
    <definedName name="GG">'Blad1'!$I$17:$K$19,'Blad1'!$A$1</definedName>
    <definedName name="HH">'Blad1'!$L$17:$N$19,'Blad1'!$A$1</definedName>
    <definedName name="II">'Blad1'!$O$17:$Q$19,'Blad1'!$A$1</definedName>
    <definedName name="negen">'Blad1'!$I$11:$K$13,'Blad1'!$N$9</definedName>
    <definedName name="twee">'Blad1'!$F$5:$F$7,'Blad1'!$E$6:$E$9,'Blad1'!$D$7,'Blad1'!$D$8,'Blad1'!$B$3</definedName>
    <definedName name="vier">'Blad1'!$H$5:$H$7,'Blad1'!$I$6:$I$9,'Blad1'!$J$7:$J$8,'Blad1'!$B$3</definedName>
    <definedName name="vijf">'Blad1'!$I$5:$K$5,'Blad1'!$J$6:$K$6,'Blad1'!$K$7:$K$9,'Blad1'!$J$9,'Blad1'!$B$3</definedName>
    <definedName name="zes">'Blad1'!$C$10:$E$10,'Blad1'!$F$8:$F$13,'Blad1'!$B$3</definedName>
    <definedName name="zeven">'Blad1'!$H$8:$H$13,'Blad1'!$I$10:$K$10,'Blad1'!$B$3</definedName>
  </definedNames>
  <calcPr fullCalcOnLoad="1"/>
</workbook>
</file>

<file path=xl/comments1.xml><?xml version="1.0" encoding="utf-8"?>
<comments xmlns="http://schemas.openxmlformats.org/spreadsheetml/2006/main">
  <authors>
    <author>Henk Haarhuis</author>
  </authors>
  <commentList>
    <comment ref="D1" authorId="0">
      <text>
        <r>
          <rPr>
            <b/>
            <sz val="12"/>
            <rFont val="Tahoma"/>
            <family val="2"/>
          </rPr>
          <t xml:space="preserve">
</t>
        </r>
        <r>
          <rPr>
            <b/>
            <sz val="20"/>
            <color indexed="12"/>
            <rFont val="Tahoma"/>
            <family val="2"/>
          </rPr>
          <t>Sudoku excel sheet</t>
        </r>
        <r>
          <rPr>
            <b/>
            <sz val="12"/>
            <rFont val="Tahoma"/>
            <family val="2"/>
          </rPr>
          <t xml:space="preserve">. 
Lost niet de sudoku op, maar helpt bij het oplossen.
Vorm sudoku 168
Volkskrant 13 juni 2009,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<sst xmlns="http://schemas.openxmlformats.org/spreadsheetml/2006/main" count="9" uniqueCount="3">
  <si>
    <t xml:space="preserve"> </t>
  </si>
  <si>
    <t>z</t>
  </si>
  <si>
    <t>wijs aan</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</si>
</sst>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27">
    <font>
      <sz val="10"/>
      <name val="Arial"/>
      <family val="0"/>
    </font>
    <font>
      <b/>
      <sz val="18"/>
      <name val="Arial"/>
      <family val="2"/>
    </font>
    <font>
      <sz val="8"/>
      <name val="Arial"/>
      <family val="0"/>
    </font>
    <font>
      <u val="single"/>
      <sz val="10"/>
      <color indexed="12"/>
      <name val="Arial"/>
      <family val="0"/>
    </font>
    <font>
      <u val="single"/>
      <sz val="10"/>
      <color indexed="36"/>
      <name val="Arial"/>
      <family val="0"/>
    </font>
    <font>
      <b/>
      <sz val="14"/>
      <name val="Arial"/>
      <family val="2"/>
    </font>
    <font>
      <b/>
      <sz val="14"/>
      <color indexed="8"/>
      <name val="Arial"/>
      <family val="2"/>
    </font>
    <font>
      <sz val="14"/>
      <name val="Arial"/>
      <family val="2"/>
    </font>
    <font>
      <b/>
      <sz val="10"/>
      <color indexed="13"/>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b/>
      <sz val="8"/>
      <color indexed="10"/>
      <name val="Arial"/>
      <family val="2"/>
    </font>
    <font>
      <b/>
      <sz val="20"/>
      <name val="Arial"/>
      <family val="2"/>
    </font>
    <font>
      <sz val="20"/>
      <name val="Arial"/>
      <family val="2"/>
    </font>
    <font>
      <b/>
      <sz val="20"/>
      <color indexed="10"/>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sz val="8"/>
      <color indexed="10"/>
      <name val="Arial"/>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63">
    <border>
      <left/>
      <right/>
      <top/>
      <bottom/>
      <diagonal/>
    </border>
    <border>
      <left>
        <color indexed="63"/>
      </left>
      <right>
        <color indexed="63"/>
      </right>
      <top>
        <color indexed="63"/>
      </top>
      <bottom style="thick"/>
    </border>
    <border>
      <left>
        <color indexed="63"/>
      </left>
      <right>
        <color indexed="63"/>
      </right>
      <top style="thin"/>
      <bottom>
        <color indexed="63"/>
      </bottom>
    </border>
    <border>
      <left style="thin"/>
      <right style="thin"/>
      <top style="thin"/>
      <bottom style="thin"/>
    </border>
    <border>
      <left>
        <color indexed="63"/>
      </left>
      <right style="thick"/>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ck"/>
      <top style="thick"/>
      <bottom style="thin"/>
    </border>
    <border>
      <left style="thin"/>
      <right style="medium"/>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thin"/>
      <right style="thick"/>
      <top style="thick"/>
      <bottom style="thick"/>
    </border>
    <border>
      <left style="thin"/>
      <right style="thick"/>
      <top style="thin"/>
      <bottom style="thin"/>
    </border>
    <border>
      <left style="thick"/>
      <right style="thick"/>
      <top style="thick"/>
      <bottom style="thin"/>
    </border>
    <border>
      <left style="thin"/>
      <right style="thin"/>
      <top style="thin"/>
      <bottom style="thick"/>
    </border>
    <border>
      <left style="thick"/>
      <right style="thick"/>
      <top style="thin"/>
      <bottom style="thin"/>
    </border>
    <border>
      <left>
        <color indexed="63"/>
      </left>
      <right style="thin"/>
      <top style="thin"/>
      <bottom style="thick"/>
    </border>
    <border>
      <left style="thick"/>
      <right style="thick"/>
      <top style="thin"/>
      <bottom style="thick"/>
    </border>
    <border>
      <left style="thick"/>
      <right style="thin"/>
      <top style="thick"/>
      <bottom style="thick"/>
    </border>
    <border>
      <left style="thick"/>
      <right style="thin"/>
      <top style="thin"/>
      <bottom style="thick"/>
    </border>
    <border>
      <left style="thin"/>
      <right style="thick"/>
      <top>
        <color indexed="63"/>
      </top>
      <bottom style="thin"/>
    </border>
    <border>
      <left style="thin"/>
      <right style="thick"/>
      <top style="thin"/>
      <bottom style="thick"/>
    </border>
    <border>
      <left style="medium"/>
      <right style="thin"/>
      <top>
        <color indexed="63"/>
      </top>
      <bottom style="thin"/>
    </border>
    <border>
      <left style="medium"/>
      <right style="thin"/>
      <top style="thin"/>
      <bottom style="medium"/>
    </border>
    <border>
      <left style="thin"/>
      <right style="thick"/>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style="thin"/>
      <right style="medium"/>
      <top style="thin"/>
      <bottom style="thick"/>
    </border>
    <border>
      <left style="thin"/>
      <right style="thick"/>
      <top style="medium"/>
      <bottom style="thin"/>
    </border>
    <border>
      <left style="medium"/>
      <right style="thin"/>
      <top style="thin"/>
      <bottom style="thick"/>
    </border>
    <border>
      <left>
        <color indexed="63"/>
      </left>
      <right style="thin"/>
      <top style="thin"/>
      <bottom style="medium"/>
    </border>
    <border>
      <left style="thin"/>
      <right style="medium"/>
      <top>
        <color indexed="63"/>
      </top>
      <bottom style="thin"/>
    </border>
    <border diagonalUp="1">
      <left style="thin"/>
      <right style="thin"/>
      <top style="thin"/>
      <bottom style="thin"/>
      <diagonal style="thin"/>
    </border>
    <border diagonalDown="1">
      <left style="thin"/>
      <right style="thin"/>
      <top style="thin"/>
      <bottom style="thin"/>
      <diagonal style="thin"/>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ck"/>
    </border>
    <border>
      <left>
        <color indexed="63"/>
      </left>
      <right style="thick"/>
      <top style="thick"/>
      <bottom style="thin"/>
    </border>
    <border>
      <left style="thin"/>
      <right style="thick"/>
      <top style="thin"/>
      <bottom>
        <color indexed="63"/>
      </bottom>
    </border>
    <border>
      <left style="thick"/>
      <right style="thin"/>
      <top style="thick"/>
      <bottom style="thin"/>
    </border>
    <border>
      <left style="thin"/>
      <right>
        <color indexed="63"/>
      </right>
      <top style="thin"/>
      <bottom style="thin"/>
    </border>
    <border>
      <left style="thick"/>
      <right>
        <color indexed="63"/>
      </right>
      <top style="thin"/>
      <bottom style="thick"/>
    </border>
    <border>
      <left>
        <color indexed="63"/>
      </left>
      <right style="thin"/>
      <top style="thick"/>
      <bottom style="thin"/>
    </border>
    <border>
      <left style="thick"/>
      <right style="thin"/>
      <top style="thin"/>
      <bottom style="thin"/>
    </border>
    <border>
      <left style="thick"/>
      <right style="thin"/>
      <top style="thick"/>
      <bottom>
        <color indexed="63"/>
      </bottom>
    </border>
    <border>
      <left>
        <color indexed="63"/>
      </left>
      <right style="thick"/>
      <top style="thin"/>
      <bottom style="thin"/>
    </border>
    <border>
      <left style="thin"/>
      <right style="thin"/>
      <top style="thick"/>
      <bottom style="thick"/>
    </border>
    <border>
      <left>
        <color indexed="63"/>
      </left>
      <right style="thick"/>
      <top style="thin"/>
      <bottom style="thick"/>
    </border>
    <border>
      <left>
        <color indexed="63"/>
      </left>
      <right>
        <color indexed="63"/>
      </right>
      <top style="thin"/>
      <bottom style="thin"/>
    </border>
    <border>
      <left style="thin"/>
      <right style="thin"/>
      <top>
        <color indexed="63"/>
      </top>
      <bottom style="thick"/>
    </border>
    <border>
      <left style="thin"/>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horizontal="center" vertical="center"/>
    </xf>
    <xf numFmtId="0" fontId="1"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9" fillId="2" borderId="0" xfId="0" applyFont="1" applyFill="1" applyAlignment="1">
      <alignment horizontal="center" vertical="center"/>
    </xf>
    <xf numFmtId="0" fontId="11" fillId="2" borderId="0" xfId="0" applyFont="1" applyFill="1" applyAlignment="1">
      <alignment horizontal="center" vertical="center"/>
    </xf>
    <xf numFmtId="0" fontId="8" fillId="2" borderId="1" xfId="16" applyFont="1" applyFill="1" applyBorder="1" applyAlignment="1">
      <alignment horizontal="center" vertical="center"/>
    </xf>
    <xf numFmtId="0" fontId="5" fillId="2" borderId="0" xfId="0" applyFont="1" applyFill="1" applyBorder="1" applyAlignment="1">
      <alignment horizontal="center" vertical="center"/>
    </xf>
    <xf numFmtId="0" fontId="8" fillId="2" borderId="0" xfId="16" applyFont="1" applyFill="1" applyBorder="1" applyAlignment="1">
      <alignment horizontal="center" vertical="center"/>
    </xf>
    <xf numFmtId="0" fontId="1" fillId="2" borderId="0" xfId="0" applyFont="1" applyFill="1" applyBorder="1" applyAlignment="1">
      <alignment horizontal="center" vertical="center"/>
    </xf>
    <xf numFmtId="0" fontId="12" fillId="2" borderId="0" xfId="0" applyFont="1" applyFill="1" applyAlignment="1">
      <alignment horizontal="center" vertical="center"/>
    </xf>
    <xf numFmtId="0" fontId="8" fillId="2" borderId="2" xfId="16" applyFont="1" applyFill="1" applyBorder="1" applyAlignment="1">
      <alignment horizontal="center" vertical="center"/>
    </xf>
    <xf numFmtId="0" fontId="13" fillId="2" borderId="0" xfId="0" applyFont="1" applyFill="1" applyAlignment="1" applyProtection="1">
      <alignment horizontal="center" vertical="center"/>
      <protection locked="0"/>
    </xf>
    <xf numFmtId="0" fontId="14" fillId="3" borderId="3" xfId="0" applyFont="1" applyFill="1" applyBorder="1" applyAlignment="1" applyProtection="1">
      <alignment horizontal="center" vertical="center"/>
      <protection/>
    </xf>
    <xf numFmtId="0" fontId="14" fillId="4" borderId="3" xfId="0" applyFont="1" applyFill="1" applyBorder="1" applyAlignment="1" applyProtection="1">
      <alignment horizontal="center" vertical="center"/>
      <protection/>
    </xf>
    <xf numFmtId="0" fontId="8" fillId="2" borderId="4" xfId="0" applyFont="1" applyFill="1" applyBorder="1" applyAlignment="1">
      <alignment horizontal="center" vertical="center"/>
    </xf>
    <xf numFmtId="0" fontId="15" fillId="0" borderId="5"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8" fillId="2" borderId="4" xfId="16" applyFont="1" applyFill="1" applyBorder="1" applyAlignment="1">
      <alignment horizontal="center" vertical="center"/>
    </xf>
    <xf numFmtId="0" fontId="15" fillId="5"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0" fontId="15" fillId="3" borderId="13"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3" borderId="18"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15" fillId="3" borderId="20"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5" fillId="3" borderId="21"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22"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0" fontId="15" fillId="3" borderId="23" xfId="0" applyFont="1" applyFill="1" applyBorder="1" applyAlignment="1" applyProtection="1">
      <alignment horizontal="center" vertical="center" wrapText="1"/>
      <protection locked="0"/>
    </xf>
    <xf numFmtId="0" fontId="15" fillId="3" borderId="24"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25" xfId="0" applyFont="1" applyFill="1" applyBorder="1" applyAlignment="1" applyProtection="1">
      <alignment horizontal="center" vertical="center" wrapText="1"/>
      <protection locked="0"/>
    </xf>
    <xf numFmtId="0" fontId="15" fillId="3" borderId="10" xfId="0" applyFont="1" applyFill="1" applyBorder="1" applyAlignment="1" applyProtection="1">
      <alignment horizontal="center" vertical="center" wrapText="1"/>
      <protection locked="0"/>
    </xf>
    <xf numFmtId="0" fontId="15" fillId="3" borderId="26" xfId="0" applyFont="1" applyFill="1" applyBorder="1" applyAlignment="1" applyProtection="1">
      <alignment horizontal="center" vertical="center" wrapText="1"/>
      <protection locked="0"/>
    </xf>
    <xf numFmtId="0" fontId="15" fillId="3" borderId="27"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0" fontId="15" fillId="3" borderId="28" xfId="0" applyFont="1" applyFill="1" applyBorder="1" applyAlignment="1" applyProtection="1">
      <alignment horizontal="center" vertical="center" wrapText="1"/>
      <protection locked="0"/>
    </xf>
    <xf numFmtId="0" fontId="15" fillId="3" borderId="9" xfId="0" applyFont="1" applyFill="1" applyBorder="1" applyAlignment="1" applyProtection="1">
      <alignment horizontal="center" vertical="center" wrapText="1"/>
      <protection locked="0"/>
    </xf>
    <xf numFmtId="0" fontId="15" fillId="3" borderId="29" xfId="0" applyFont="1" applyFill="1" applyBorder="1" applyAlignment="1" applyProtection="1">
      <alignment horizontal="center" vertical="center" wrapText="1"/>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5" fillId="3" borderId="32" xfId="0" applyFont="1" applyFill="1" applyBorder="1" applyAlignment="1" applyProtection="1">
      <alignment horizontal="center" vertical="center" wrapText="1"/>
      <protection locked="0"/>
    </xf>
    <xf numFmtId="0" fontId="15" fillId="3" borderId="33" xfId="0" applyFont="1" applyFill="1" applyBorder="1" applyAlignment="1" applyProtection="1">
      <alignment horizontal="center" vertical="center" wrapText="1"/>
      <protection locked="0"/>
    </xf>
    <xf numFmtId="0" fontId="16" fillId="2" borderId="0" xfId="0" applyFont="1" applyFill="1" applyAlignment="1">
      <alignment horizontal="center" vertical="center"/>
    </xf>
    <xf numFmtId="0" fontId="17" fillId="5" borderId="3" xfId="0" applyFont="1" applyFill="1" applyBorder="1" applyAlignment="1" applyProtection="1">
      <alignment horizontal="center" vertical="center" wrapText="1"/>
      <protection/>
    </xf>
    <xf numFmtId="0" fontId="17" fillId="3" borderId="16" xfId="0" applyFont="1" applyFill="1" applyBorder="1" applyAlignment="1" applyProtection="1">
      <alignment horizontal="center" vertical="center" wrapText="1"/>
      <protection/>
    </xf>
    <xf numFmtId="0" fontId="17" fillId="3" borderId="5" xfId="0" applyFont="1" applyFill="1" applyBorder="1" applyAlignment="1" applyProtection="1">
      <alignment horizontal="center" vertical="center" wrapText="1"/>
      <protection/>
    </xf>
    <xf numFmtId="0" fontId="17" fillId="3" borderId="14" xfId="0" applyFont="1" applyFill="1" applyBorder="1" applyAlignment="1" applyProtection="1">
      <alignment horizontal="center" vertical="center" wrapText="1"/>
      <protection/>
    </xf>
    <xf numFmtId="0" fontId="17" fillId="0" borderId="34" xfId="0" applyFont="1" applyFill="1" applyBorder="1" applyAlignment="1" applyProtection="1">
      <alignment horizontal="center" vertical="center" wrapText="1"/>
      <protection/>
    </xf>
    <xf numFmtId="0" fontId="17" fillId="0" borderId="29" xfId="0" applyFont="1" applyFill="1" applyBorder="1" applyAlignment="1" applyProtection="1">
      <alignment horizontal="center" vertical="center" wrapText="1"/>
      <protection/>
    </xf>
    <xf numFmtId="0" fontId="17" fillId="0" borderId="35" xfId="0" applyFont="1" applyFill="1" applyBorder="1" applyAlignment="1" applyProtection="1">
      <alignment horizontal="center" vertical="center" wrapText="1"/>
      <protection/>
    </xf>
    <xf numFmtId="0" fontId="17" fillId="3" borderId="11" xfId="0" applyFont="1" applyFill="1" applyBorder="1" applyAlignment="1" applyProtection="1">
      <alignment horizontal="center" vertical="center" wrapText="1"/>
      <protection/>
    </xf>
    <xf numFmtId="0" fontId="17" fillId="0" borderId="27" xfId="0" applyFont="1" applyFill="1" applyBorder="1" applyAlignment="1" applyProtection="1">
      <alignment horizontal="center" vertical="center" wrapText="1"/>
      <protection/>
    </xf>
    <xf numFmtId="0" fontId="17" fillId="3" borderId="12" xfId="0" applyFont="1" applyFill="1" applyBorder="1" applyAlignment="1" applyProtection="1">
      <alignment horizontal="center" vertical="center" wrapText="1"/>
      <protection/>
    </xf>
    <xf numFmtId="0" fontId="17" fillId="3" borderId="9" xfId="0" applyFont="1" applyFill="1" applyBorder="1" applyAlignment="1" applyProtection="1">
      <alignment horizontal="center" vertical="center" wrapText="1"/>
      <protection/>
    </xf>
    <xf numFmtId="0" fontId="17" fillId="3" borderId="10" xfId="0" applyFont="1" applyFill="1" applyBorder="1" applyAlignment="1" applyProtection="1">
      <alignment horizontal="center" vertical="center" wrapText="1"/>
      <protection/>
    </xf>
    <xf numFmtId="0" fontId="17" fillId="0" borderId="25" xfId="0" applyFont="1" applyFill="1" applyBorder="1" applyAlignment="1" applyProtection="1">
      <alignment horizontal="center" vertical="center" wrapText="1"/>
      <protection/>
    </xf>
    <xf numFmtId="0" fontId="17" fillId="0" borderId="28" xfId="0" applyFont="1" applyFill="1" applyBorder="1" applyAlignment="1" applyProtection="1">
      <alignment horizontal="center" vertical="center" wrapText="1"/>
      <protection/>
    </xf>
    <xf numFmtId="0" fontId="17" fillId="3" borderId="7" xfId="0" applyFont="1" applyFill="1" applyBorder="1" applyAlignment="1" applyProtection="1">
      <alignment horizontal="center" vertical="center" wrapText="1"/>
      <protection/>
    </xf>
    <xf numFmtId="0" fontId="14" fillId="3" borderId="7" xfId="0" applyFont="1" applyFill="1" applyBorder="1" applyAlignment="1" applyProtection="1">
      <alignment horizontal="center" vertical="center"/>
      <protection/>
    </xf>
    <xf numFmtId="0" fontId="14" fillId="4" borderId="7" xfId="0" applyFont="1" applyFill="1" applyBorder="1" applyAlignment="1" applyProtection="1">
      <alignment horizontal="center" vertical="center"/>
      <protection/>
    </xf>
    <xf numFmtId="0" fontId="24" fillId="6" borderId="3" xfId="16" applyFont="1" applyFill="1" applyBorder="1" applyAlignment="1" applyProtection="1">
      <alignment horizontal="center" vertical="center"/>
      <protection/>
    </xf>
    <xf numFmtId="0" fontId="24" fillId="6" borderId="36" xfId="16" applyFont="1" applyFill="1" applyBorder="1" applyAlignment="1" applyProtection="1">
      <alignment horizontal="center" vertical="center"/>
      <protection/>
    </xf>
    <xf numFmtId="0" fontId="24" fillId="6" borderId="37" xfId="16" applyFont="1" applyFill="1" applyBorder="1" applyAlignment="1" applyProtection="1">
      <alignment horizontal="center" vertical="center"/>
      <protection/>
    </xf>
    <xf numFmtId="0" fontId="18" fillId="7" borderId="38" xfId="0" applyFont="1" applyFill="1" applyBorder="1" applyAlignment="1" applyProtection="1">
      <alignment horizontal="center" vertical="center" wrapText="1"/>
      <protection locked="0"/>
    </xf>
    <xf numFmtId="0" fontId="0" fillId="0" borderId="39" xfId="0" applyBorder="1" applyAlignment="1">
      <alignment horizontal="center" vertical="center" wrapText="1"/>
    </xf>
    <xf numFmtId="0" fontId="11" fillId="0" borderId="40" xfId="0" applyFont="1" applyFill="1" applyBorder="1" applyAlignment="1">
      <alignment horizontal="center" vertical="center"/>
    </xf>
    <xf numFmtId="0" fontId="0" fillId="0" borderId="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6" xfId="0" applyBorder="1" applyAlignment="1">
      <alignment horizontal="center" vertical="center"/>
    </xf>
    <xf numFmtId="0" fontId="10" fillId="7" borderId="46"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5" xfId="0" applyBorder="1" applyAlignment="1">
      <alignment horizontal="center" vertical="center"/>
    </xf>
    <xf numFmtId="0" fontId="25" fillId="0" borderId="10"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xf>
    <xf numFmtId="0" fontId="17" fillId="0" borderId="6" xfId="0" applyFont="1" applyFill="1" applyBorder="1" applyAlignment="1" applyProtection="1">
      <alignment horizontal="center" vertical="center" wrapText="1"/>
      <protection/>
    </xf>
    <xf numFmtId="0" fontId="17" fillId="0" borderId="32" xfId="0" applyFont="1" applyFill="1" applyBorder="1" applyAlignment="1" applyProtection="1">
      <alignment horizontal="center" vertical="center" wrapText="1"/>
      <protection/>
    </xf>
    <xf numFmtId="0" fontId="17" fillId="0" borderId="26" xfId="0" applyFont="1" applyFill="1" applyBorder="1" applyAlignment="1" applyProtection="1">
      <alignment horizontal="center" vertical="center" wrapText="1"/>
      <protection/>
    </xf>
    <xf numFmtId="0" fontId="17" fillId="0" borderId="31" xfId="0" applyFont="1" applyFill="1" applyBorder="1" applyAlignment="1" applyProtection="1">
      <alignment horizontal="center" vertical="center" wrapText="1"/>
      <protection/>
    </xf>
    <xf numFmtId="0" fontId="17" fillId="0" borderId="33" xfId="0" applyFont="1" applyFill="1" applyBorder="1" applyAlignment="1" applyProtection="1">
      <alignment horizontal="center" vertical="center" wrapText="1"/>
      <protection/>
    </xf>
    <xf numFmtId="0" fontId="17" fillId="3" borderId="40" xfId="0" applyFont="1" applyFill="1" applyBorder="1" applyAlignment="1" applyProtection="1">
      <alignment horizontal="center" vertical="center" wrapText="1"/>
      <protection/>
    </xf>
    <xf numFmtId="0" fontId="15" fillId="3" borderId="17" xfId="0" applyFont="1" applyFill="1" applyBorder="1" applyAlignment="1" applyProtection="1">
      <alignment horizontal="center" vertical="center" wrapText="1"/>
      <protection locked="0"/>
    </xf>
    <xf numFmtId="0" fontId="17" fillId="3" borderId="17" xfId="0" applyFont="1" applyFill="1" applyBorder="1" applyAlignment="1" applyProtection="1">
      <alignment horizontal="center" vertical="center" wrapText="1"/>
      <protection/>
    </xf>
    <xf numFmtId="0" fontId="15" fillId="3" borderId="48" xfId="0" applyFont="1" applyFill="1" applyBorder="1" applyAlignment="1" applyProtection="1">
      <alignment horizontal="center" vertical="center" wrapText="1"/>
      <protection locked="0"/>
    </xf>
    <xf numFmtId="0" fontId="17" fillId="5" borderId="49" xfId="0" applyFont="1" applyFill="1" applyBorder="1" applyAlignment="1" applyProtection="1">
      <alignment horizontal="center" vertical="center" wrapText="1"/>
      <protection/>
    </xf>
    <xf numFmtId="0" fontId="15" fillId="5" borderId="14" xfId="0" applyFont="1" applyFill="1" applyBorder="1" applyAlignment="1" applyProtection="1">
      <alignment horizontal="center" vertical="center" wrapText="1"/>
      <protection locked="0"/>
    </xf>
    <xf numFmtId="0" fontId="15" fillId="5" borderId="50" xfId="0" applyFont="1" applyFill="1" applyBorder="1" applyAlignment="1" applyProtection="1">
      <alignment horizontal="center" vertical="center" wrapText="1"/>
      <protection locked="0"/>
    </xf>
    <xf numFmtId="0" fontId="15" fillId="5" borderId="51" xfId="0" applyFont="1" applyFill="1" applyBorder="1" applyAlignment="1" applyProtection="1">
      <alignment horizontal="center" vertical="center" wrapText="1"/>
      <protection locked="0"/>
    </xf>
    <xf numFmtId="0" fontId="15" fillId="5" borderId="52" xfId="0" applyFont="1" applyFill="1" applyBorder="1" applyAlignment="1" applyProtection="1">
      <alignment horizontal="center" vertical="center" wrapText="1"/>
      <protection locked="0"/>
    </xf>
    <xf numFmtId="0" fontId="15" fillId="5" borderId="53" xfId="0" applyFont="1" applyFill="1" applyBorder="1" applyAlignment="1" applyProtection="1">
      <alignment horizontal="center" vertical="center" wrapText="1"/>
      <protection locked="0"/>
    </xf>
    <xf numFmtId="0" fontId="15" fillId="5" borderId="54" xfId="0" applyFont="1" applyFill="1" applyBorder="1" applyAlignment="1" applyProtection="1">
      <alignment horizontal="center" vertical="center" wrapText="1"/>
      <protection locked="0"/>
    </xf>
    <xf numFmtId="0" fontId="15" fillId="5" borderId="21" xfId="0" applyFont="1" applyFill="1" applyBorder="1" applyAlignment="1" applyProtection="1">
      <alignment horizontal="center" vertical="center" wrapText="1"/>
      <protection locked="0"/>
    </xf>
    <xf numFmtId="0" fontId="17" fillId="5" borderId="45" xfId="0" applyFont="1" applyFill="1" applyBorder="1" applyAlignment="1" applyProtection="1">
      <alignment horizontal="center" vertical="center" wrapText="1"/>
      <protection/>
    </xf>
    <xf numFmtId="0" fontId="15" fillId="5" borderId="7" xfId="0" applyFont="1" applyFill="1" applyBorder="1" applyAlignment="1" applyProtection="1">
      <alignment horizontal="center" vertical="center" wrapText="1"/>
      <protection locked="0"/>
    </xf>
    <xf numFmtId="0" fontId="15" fillId="5" borderId="55" xfId="0" applyFont="1" applyFill="1" applyBorder="1" applyAlignment="1" applyProtection="1">
      <alignment horizontal="center" vertical="center" wrapText="1"/>
      <protection locked="0"/>
    </xf>
    <xf numFmtId="0" fontId="15" fillId="5" borderId="19" xfId="0" applyFont="1" applyFill="1" applyBorder="1" applyAlignment="1" applyProtection="1">
      <alignment horizontal="center" vertical="center" wrapText="1"/>
      <protection locked="0"/>
    </xf>
    <xf numFmtId="0" fontId="15" fillId="3" borderId="56" xfId="0" applyFont="1" applyFill="1" applyBorder="1" applyAlignment="1" applyProtection="1">
      <alignment horizontal="center" vertical="center" wrapText="1"/>
      <protection locked="0"/>
    </xf>
    <xf numFmtId="0" fontId="17" fillId="3" borderId="41" xfId="0" applyFont="1" applyFill="1" applyBorder="1" applyAlignment="1" applyProtection="1">
      <alignment horizontal="center" vertical="center" wrapText="1"/>
      <protection/>
    </xf>
    <xf numFmtId="0" fontId="15" fillId="3" borderId="57" xfId="0" applyFont="1" applyFill="1" applyBorder="1" applyAlignment="1" applyProtection="1">
      <alignment horizontal="center" vertical="center" wrapText="1"/>
      <protection locked="0"/>
    </xf>
    <xf numFmtId="0" fontId="17" fillId="3" borderId="23" xfId="0" applyFont="1" applyFill="1" applyBorder="1" applyAlignment="1" applyProtection="1">
      <alignment horizontal="center" vertical="center" wrapText="1"/>
      <protection/>
    </xf>
    <xf numFmtId="0" fontId="17" fillId="4" borderId="20" xfId="0" applyFont="1" applyFill="1" applyBorder="1" applyAlignment="1" applyProtection="1">
      <alignment horizontal="center" vertical="center" wrapText="1"/>
      <protection/>
    </xf>
    <xf numFmtId="0" fontId="15" fillId="4" borderId="58" xfId="0" applyFont="1" applyFill="1" applyBorder="1" applyAlignment="1" applyProtection="1">
      <alignment horizontal="center" vertical="center" wrapText="1"/>
      <protection locked="0"/>
    </xf>
    <xf numFmtId="0" fontId="17" fillId="4" borderId="15" xfId="0" applyFont="1" applyFill="1" applyBorder="1" applyAlignment="1" applyProtection="1">
      <alignment horizontal="center" vertical="center" wrapText="1"/>
      <protection/>
    </xf>
    <xf numFmtId="0" fontId="15" fillId="4" borderId="17" xfId="0" applyFont="1" applyFill="1" applyBorder="1" applyAlignment="1" applyProtection="1">
      <alignment horizontal="center" vertical="center" wrapText="1"/>
      <protection locked="0"/>
    </xf>
    <xf numFmtId="0" fontId="17" fillId="4" borderId="14" xfId="0" applyFont="1" applyFill="1" applyBorder="1" applyAlignment="1" applyProtection="1">
      <alignment horizontal="center" vertical="center" wrapText="1"/>
      <protection/>
    </xf>
    <xf numFmtId="0" fontId="15" fillId="4" borderId="57" xfId="0" applyFont="1" applyFill="1" applyBorder="1" applyAlignment="1" applyProtection="1">
      <alignment horizontal="center" vertical="center" wrapText="1"/>
      <protection locked="0"/>
    </xf>
    <xf numFmtId="0" fontId="17" fillId="4" borderId="59" xfId="0" applyFont="1" applyFill="1" applyBorder="1" applyAlignment="1" applyProtection="1">
      <alignment horizontal="center" vertical="center" wrapText="1"/>
      <protection/>
    </xf>
    <xf numFmtId="0" fontId="17" fillId="4" borderId="45" xfId="0" applyFont="1" applyFill="1" applyBorder="1" applyAlignment="1" applyProtection="1">
      <alignment horizontal="center" vertical="center" wrapText="1"/>
      <protection/>
    </xf>
    <xf numFmtId="0" fontId="15" fillId="4" borderId="60"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xf>
    <xf numFmtId="0" fontId="15" fillId="4" borderId="61" xfId="0" applyFont="1" applyFill="1" applyBorder="1" applyAlignment="1" applyProtection="1">
      <alignment horizontal="center" vertical="center" wrapText="1"/>
      <protection locked="0"/>
    </xf>
    <xf numFmtId="0" fontId="17" fillId="4" borderId="62" xfId="0" applyFont="1" applyFill="1" applyBorder="1" applyAlignment="1" applyProtection="1">
      <alignment horizontal="center" vertical="center" wrapText="1"/>
      <protection/>
    </xf>
    <xf numFmtId="0" fontId="17" fillId="3" borderId="8" xfId="0" applyFont="1" applyFill="1" applyBorder="1" applyAlignment="1" applyProtection="1">
      <alignment horizontal="center" vertical="center" wrapText="1"/>
      <protection/>
    </xf>
    <xf numFmtId="0" fontId="17" fillId="3" borderId="3" xfId="0" applyFont="1" applyFill="1" applyBorder="1" applyAlignment="1" applyProtection="1">
      <alignment horizontal="center" vertical="center" wrapText="1"/>
      <protection/>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3">
    <dxf>
      <fill>
        <patternFill>
          <bgColor rgb="FFFFFF00"/>
        </patternFill>
      </fill>
      <border/>
    </dxf>
    <dxf>
      <fill>
        <patternFill>
          <bgColor rgb="FF008000"/>
        </patternFill>
      </fill>
      <border/>
    </dxf>
    <dxf>
      <font>
        <b/>
        <i val="0"/>
        <color rgb="FFFFFF00"/>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3"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workbookViewId="0" topLeftCell="A1">
      <selection activeCell="P6" sqref="P6"/>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61"/>
      <c r="B1" s="82" t="s">
        <v>1</v>
      </c>
      <c r="C1" s="9"/>
      <c r="D1" s="93" t="s">
        <v>2</v>
      </c>
      <c r="E1" s="84"/>
      <c r="F1" s="85"/>
      <c r="G1" s="86"/>
      <c r="H1" s="77">
        <f>COUNTIF($C$5:$K$13,1)</f>
        <v>1</v>
      </c>
      <c r="I1" s="17">
        <f>COUNTIF($C$5:$K$13,2)</f>
        <v>1</v>
      </c>
      <c r="J1" s="17">
        <f>COUNTIF($C$5:$K$13,3)</f>
        <v>2</v>
      </c>
      <c r="K1" s="17">
        <f>COUNTIF($C$5:$K$13,4)</f>
        <v>4</v>
      </c>
      <c r="L1" s="17">
        <f>COUNTIF($C$5:$K$13,5)</f>
        <v>4</v>
      </c>
      <c r="M1" s="17">
        <f>COUNTIF($C$5:$K$13,6)</f>
        <v>3</v>
      </c>
      <c r="N1" s="17">
        <f>COUNTIF($C$5:$K$13,7)</f>
        <v>1</v>
      </c>
      <c r="O1" s="17">
        <f>COUNTIF($C$5:$K$13,8)</f>
        <v>1</v>
      </c>
      <c r="P1" s="17">
        <f>COUNTIF($C$5:$K$13,9)</f>
        <v>2</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9"/>
      <c r="B2" s="83"/>
      <c r="C2" s="9"/>
      <c r="D2" s="94"/>
      <c r="E2" s="87"/>
      <c r="F2" s="88"/>
      <c r="G2" s="89"/>
      <c r="H2" s="77">
        <f>COUNTIF($I$11:$Q$19,1)</f>
        <v>3</v>
      </c>
      <c r="I2" s="17">
        <f>COUNTIF($I$11:$Q$19,2)</f>
        <v>2</v>
      </c>
      <c r="J2" s="17">
        <f>COUNTIF($I$11:$Q$19,3)</f>
        <v>1</v>
      </c>
      <c r="K2" s="17">
        <f>COUNTIF($I$11:$Q$19,4)</f>
        <v>3</v>
      </c>
      <c r="L2" s="17">
        <f>COUNTIF($I$11:$Q$19,5)</f>
        <v>3</v>
      </c>
      <c r="M2" s="17">
        <f>COUNTIF($I$11:$Q$19,6)</f>
        <v>3</v>
      </c>
      <c r="N2" s="17">
        <f>COUNTIF($I$11:$Q$19,7)</f>
        <v>4</v>
      </c>
      <c r="O2" s="17">
        <f>COUNTIF($I$11:$Q$19,8)</f>
        <v>4</v>
      </c>
      <c r="P2" s="17">
        <f>COUNTIF($I$11:$Q$19,9)</f>
        <v>3</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9"/>
      <c r="B3" s="9"/>
      <c r="C3" s="9"/>
      <c r="D3" s="95"/>
      <c r="E3" s="90"/>
      <c r="F3" s="91"/>
      <c r="G3" s="92"/>
      <c r="H3" s="78">
        <v>1</v>
      </c>
      <c r="I3" s="18">
        <v>2</v>
      </c>
      <c r="J3" s="18">
        <v>3</v>
      </c>
      <c r="K3" s="18">
        <v>4</v>
      </c>
      <c r="L3" s="18">
        <v>5</v>
      </c>
      <c r="M3" s="18">
        <v>6</v>
      </c>
      <c r="N3" s="18">
        <v>7</v>
      </c>
      <c r="O3" s="18">
        <v>8</v>
      </c>
      <c r="P3" s="18">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thickBot="1">
      <c r="A4" s="2"/>
      <c r="B4" s="2"/>
      <c r="C4" s="10">
        <f>SUM(C5:C13)</f>
        <v>14</v>
      </c>
      <c r="D4" s="10">
        <f aca="true" t="shared" si="0" ref="D4:K4">SUM(D5:D13)</f>
        <v>7</v>
      </c>
      <c r="E4" s="10">
        <f t="shared" si="0"/>
        <v>9</v>
      </c>
      <c r="F4" s="10">
        <f t="shared" si="0"/>
        <v>14</v>
      </c>
      <c r="G4" s="10">
        <f t="shared" si="0"/>
        <v>9</v>
      </c>
      <c r="H4" s="10">
        <f t="shared" si="0"/>
        <v>22</v>
      </c>
      <c r="I4" s="10">
        <f t="shared" si="0"/>
        <v>6</v>
      </c>
      <c r="J4" s="10">
        <f t="shared" si="0"/>
        <v>6</v>
      </c>
      <c r="K4" s="10">
        <f t="shared" si="0"/>
        <v>9</v>
      </c>
      <c r="L4" s="15"/>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Bot="1" thickTop="1">
      <c r="A5" s="2"/>
      <c r="B5" s="24">
        <f>SUM(C5:K5)</f>
        <v>10</v>
      </c>
      <c r="C5" s="22"/>
      <c r="D5" s="37"/>
      <c r="E5" s="30"/>
      <c r="F5" s="107">
        <v>3</v>
      </c>
      <c r="G5" s="32"/>
      <c r="H5" s="115">
        <v>7</v>
      </c>
      <c r="I5" s="119"/>
      <c r="J5" s="37"/>
      <c r="K5" s="47"/>
      <c r="L5" s="12">
        <f>SUM(C5:K5)</f>
        <v>10</v>
      </c>
      <c r="M5" s="3"/>
      <c r="N5" s="3"/>
      <c r="O5" s="3"/>
      <c r="P5" s="3"/>
      <c r="Q5" s="3"/>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Bot="1" thickTop="1">
      <c r="A6" s="2"/>
      <c r="B6" s="24">
        <f aca="true" t="shared" si="1" ref="B6:B13">SUM(C6:K6)</f>
        <v>9</v>
      </c>
      <c r="C6" s="42"/>
      <c r="D6" s="103">
        <v>3</v>
      </c>
      <c r="E6" s="110"/>
      <c r="F6" s="108"/>
      <c r="G6" s="34"/>
      <c r="H6" s="116"/>
      <c r="I6" s="25"/>
      <c r="J6" s="120">
        <v>6</v>
      </c>
      <c r="K6" s="40"/>
      <c r="L6" s="12">
        <f>SUM(C6:K6)</f>
        <v>9</v>
      </c>
      <c r="M6" s="3"/>
      <c r="N6" s="3"/>
      <c r="O6" s="16"/>
      <c r="P6" s="3"/>
      <c r="Q6" s="3"/>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Bot="1" thickTop="1">
      <c r="A7" s="2"/>
      <c r="B7" s="24">
        <f t="shared" si="1"/>
        <v>10</v>
      </c>
      <c r="C7" s="104"/>
      <c r="D7" s="113"/>
      <c r="E7" s="62">
        <v>4</v>
      </c>
      <c r="F7" s="109"/>
      <c r="G7" s="34"/>
      <c r="H7" s="114"/>
      <c r="I7" s="62">
        <v>6</v>
      </c>
      <c r="J7" s="25"/>
      <c r="K7" s="121"/>
      <c r="L7" s="12">
        <f>SUM(C7:K7)</f>
        <v>10</v>
      </c>
      <c r="M7" s="3"/>
      <c r="N7" s="3"/>
      <c r="O7" s="4"/>
      <c r="P7" s="3"/>
      <c r="Q7" s="3"/>
      <c r="R7" s="2"/>
      <c r="S7" s="2"/>
      <c r="T7" s="2"/>
      <c r="U7" s="2"/>
      <c r="V7" s="2"/>
      <c r="W7" s="8"/>
      <c r="X7" s="2"/>
      <c r="Y7" s="2"/>
      <c r="Z7" s="2"/>
      <c r="AA7" s="2"/>
      <c r="AB7" s="2"/>
      <c r="AC7" s="2"/>
      <c r="AD7" s="2"/>
      <c r="AE7" s="2"/>
      <c r="AF7" s="2"/>
      <c r="AG7" s="2"/>
      <c r="AH7" s="2"/>
      <c r="AI7" s="2"/>
      <c r="AJ7" s="2"/>
      <c r="AK7" s="2"/>
      <c r="AL7" s="2"/>
      <c r="AM7" s="2"/>
      <c r="AN7" s="2"/>
      <c r="AO7" s="2"/>
      <c r="AP7" s="2"/>
      <c r="AQ7" s="2"/>
      <c r="AR7" s="2"/>
    </row>
    <row r="8" spans="1:44" ht="32.25" customHeight="1" thickBot="1" thickTop="1">
      <c r="A8" s="13"/>
      <c r="B8" s="24">
        <f t="shared" si="1"/>
        <v>21</v>
      </c>
      <c r="C8" s="105">
        <v>9</v>
      </c>
      <c r="D8" s="114"/>
      <c r="E8" s="111"/>
      <c r="F8" s="125">
        <v>4</v>
      </c>
      <c r="G8" s="34"/>
      <c r="H8" s="130">
        <v>8</v>
      </c>
      <c r="I8" s="117"/>
      <c r="J8" s="109"/>
      <c r="K8" s="121"/>
      <c r="L8" s="12">
        <f>SUM(C8:K8)</f>
        <v>21</v>
      </c>
      <c r="M8" s="4"/>
      <c r="N8" s="3"/>
      <c r="O8" s="4"/>
      <c r="P8" s="3"/>
      <c r="Q8" s="3"/>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Bot="1" thickTop="1">
      <c r="A9" s="2"/>
      <c r="B9" s="24">
        <f t="shared" si="1"/>
        <v>14</v>
      </c>
      <c r="C9" s="41"/>
      <c r="D9" s="106"/>
      <c r="E9" s="112"/>
      <c r="F9" s="126"/>
      <c r="G9" s="97">
        <v>9</v>
      </c>
      <c r="H9" s="131"/>
      <c r="I9" s="118"/>
      <c r="J9" s="38"/>
      <c r="K9" s="122">
        <v>5</v>
      </c>
      <c r="L9" s="12">
        <f>SUM(C9:K9)</f>
        <v>14</v>
      </c>
      <c r="M9" s="3"/>
      <c r="N9" s="3"/>
      <c r="O9" s="3"/>
      <c r="P9" s="3"/>
      <c r="Q9" s="11"/>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Bot="1" thickTop="1">
      <c r="A10" s="2"/>
      <c r="B10" s="24">
        <f t="shared" si="1"/>
        <v>12</v>
      </c>
      <c r="C10" s="123">
        <v>5</v>
      </c>
      <c r="D10" s="124"/>
      <c r="E10" s="124"/>
      <c r="F10" s="127">
        <v>1</v>
      </c>
      <c r="G10" s="34"/>
      <c r="H10" s="132">
        <v>2</v>
      </c>
      <c r="I10" s="124"/>
      <c r="J10" s="133"/>
      <c r="K10" s="134">
        <v>4</v>
      </c>
      <c r="L10" s="10">
        <f aca="true" t="shared" si="2" ref="L10:Q10">SUM(L11:L19)</f>
        <v>23</v>
      </c>
      <c r="M10" s="10">
        <f t="shared" si="2"/>
        <v>15</v>
      </c>
      <c r="N10" s="10">
        <f t="shared" si="2"/>
        <v>29</v>
      </c>
      <c r="O10" s="10">
        <f t="shared" si="2"/>
        <v>13</v>
      </c>
      <c r="P10" s="10">
        <f t="shared" si="2"/>
        <v>13</v>
      </c>
      <c r="Q10" s="10">
        <f t="shared" si="2"/>
        <v>19</v>
      </c>
      <c r="R10" s="12">
        <f>SUM(diag1)</f>
        <v>0</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Top="1">
      <c r="A11" s="2"/>
      <c r="B11" s="24">
        <f t="shared" si="1"/>
        <v>5</v>
      </c>
      <c r="C11" s="22"/>
      <c r="D11" s="37"/>
      <c r="E11" s="135">
        <v>5</v>
      </c>
      <c r="F11" s="128"/>
      <c r="G11" s="34"/>
      <c r="H11" s="128"/>
      <c r="I11" s="22"/>
      <c r="J11" s="37"/>
      <c r="K11" s="43"/>
      <c r="L11" s="98">
        <v>6</v>
      </c>
      <c r="M11" s="20"/>
      <c r="N11" s="68">
        <v>4</v>
      </c>
      <c r="O11" s="46"/>
      <c r="P11" s="64">
        <v>5</v>
      </c>
      <c r="Q11" s="47"/>
      <c r="R11" s="12">
        <f>SUM(I11:Q11)</f>
        <v>15</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c r="A12" s="2"/>
      <c r="B12" s="24">
        <f t="shared" si="1"/>
        <v>4</v>
      </c>
      <c r="C12" s="42"/>
      <c r="D12" s="136">
        <v>4</v>
      </c>
      <c r="E12" s="40"/>
      <c r="F12" s="128"/>
      <c r="G12" s="34"/>
      <c r="H12" s="128"/>
      <c r="I12" s="42"/>
      <c r="J12" s="44"/>
      <c r="K12" s="40"/>
      <c r="L12" s="23"/>
      <c r="M12" s="21"/>
      <c r="N12" s="26"/>
      <c r="O12" s="48"/>
      <c r="P12" s="44"/>
      <c r="Q12" s="65">
        <v>2</v>
      </c>
      <c r="R12" s="12">
        <f aca="true" t="shared" si="3" ref="R12:R19">SUM(I12:Q12)</f>
        <v>2</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c r="A13" s="2"/>
      <c r="B13" s="24">
        <f t="shared" si="1"/>
        <v>11</v>
      </c>
      <c r="C13" s="35"/>
      <c r="D13" s="39"/>
      <c r="E13" s="45"/>
      <c r="F13" s="129">
        <v>6</v>
      </c>
      <c r="G13" s="36"/>
      <c r="H13" s="129">
        <v>5</v>
      </c>
      <c r="I13" s="41"/>
      <c r="J13" s="39"/>
      <c r="K13" s="45"/>
      <c r="L13" s="66">
        <v>5</v>
      </c>
      <c r="M13" s="27"/>
      <c r="N13" s="67">
        <v>7</v>
      </c>
      <c r="O13" s="49"/>
      <c r="P13" s="50"/>
      <c r="Q13" s="51"/>
      <c r="R13" s="12">
        <f t="shared" si="3"/>
        <v>12</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2"/>
      <c r="C14" s="2"/>
      <c r="D14" s="2"/>
      <c r="E14" s="2"/>
      <c r="F14" s="2"/>
      <c r="G14" s="2"/>
      <c r="H14" s="19" t="s">
        <v>0</v>
      </c>
      <c r="I14" s="98">
        <v>6</v>
      </c>
      <c r="J14" s="20"/>
      <c r="K14" s="68">
        <v>8</v>
      </c>
      <c r="L14" s="52"/>
      <c r="M14" s="69">
        <v>9</v>
      </c>
      <c r="N14" s="54"/>
      <c r="O14" s="70">
        <v>5</v>
      </c>
      <c r="P14" s="28"/>
      <c r="Q14" s="99">
        <v>7</v>
      </c>
      <c r="R14" s="12">
        <f t="shared" si="3"/>
        <v>35</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79">
        <f>SUM(een)</f>
        <v>12</v>
      </c>
      <c r="C15" s="79">
        <f>SUM(twee)</f>
        <v>7</v>
      </c>
      <c r="D15" s="79">
        <f>SUM(drie)</f>
        <v>9</v>
      </c>
      <c r="E15" s="2"/>
      <c r="F15" s="2"/>
      <c r="G15" s="3"/>
      <c r="H15" s="19" t="s">
        <v>0</v>
      </c>
      <c r="I15" s="23"/>
      <c r="J15" s="21"/>
      <c r="K15" s="26"/>
      <c r="L15" s="71">
        <v>3</v>
      </c>
      <c r="M15" s="44"/>
      <c r="N15" s="72">
        <v>8</v>
      </c>
      <c r="O15" s="29"/>
      <c r="P15" s="21"/>
      <c r="Q15" s="31"/>
      <c r="R15" s="12">
        <f t="shared" si="3"/>
        <v>11</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2"/>
      <c r="B16" s="79">
        <f>SUM(vier)</f>
        <v>13</v>
      </c>
      <c r="C16" s="79">
        <f>SUM(vijf)</f>
        <v>11</v>
      </c>
      <c r="D16" s="79">
        <f>SUM(zes)</f>
        <v>16</v>
      </c>
      <c r="E16" s="3"/>
      <c r="F16" s="2"/>
      <c r="G16" s="80">
        <f>SUM(diag1)</f>
        <v>0</v>
      </c>
      <c r="H16" s="19" t="s">
        <v>0</v>
      </c>
      <c r="I16" s="66">
        <v>7</v>
      </c>
      <c r="J16" s="27"/>
      <c r="K16" s="67">
        <v>4</v>
      </c>
      <c r="L16" s="49"/>
      <c r="M16" s="73">
        <v>6</v>
      </c>
      <c r="N16" s="56"/>
      <c r="O16" s="74">
        <v>8</v>
      </c>
      <c r="P16" s="96"/>
      <c r="Q16" s="100">
        <v>9</v>
      </c>
      <c r="R16" s="12">
        <f t="shared" si="3"/>
        <v>34</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c r="A17" s="2"/>
      <c r="B17" s="79">
        <f>SUM(zeven)</f>
        <v>19</v>
      </c>
      <c r="C17" s="79">
        <f>SUM(acht)</f>
        <v>9</v>
      </c>
      <c r="D17" s="79">
        <f>SUM(negen)</f>
        <v>0</v>
      </c>
      <c r="E17" s="79">
        <f>SUM(BB)</f>
        <v>22</v>
      </c>
      <c r="F17" s="79">
        <f>SUM(CC)</f>
        <v>7</v>
      </c>
      <c r="G17" s="7"/>
      <c r="H17" s="19" t="s">
        <v>0</v>
      </c>
      <c r="I17" s="57"/>
      <c r="J17" s="53"/>
      <c r="K17" s="54"/>
      <c r="L17" s="70">
        <v>2</v>
      </c>
      <c r="M17" s="28"/>
      <c r="N17" s="75">
        <v>1</v>
      </c>
      <c r="O17" s="52"/>
      <c r="P17" s="53"/>
      <c r="Q17" s="59"/>
      <c r="R17" s="12">
        <f t="shared" si="3"/>
        <v>3</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c r="A18" s="2"/>
      <c r="B18" s="2"/>
      <c r="C18" s="2"/>
      <c r="D18" s="79">
        <f>SUM(DD)</f>
        <v>25</v>
      </c>
      <c r="E18" s="79">
        <f>SUM(EE)</f>
        <v>26</v>
      </c>
      <c r="F18" s="79">
        <f>SUM(FF)</f>
        <v>29</v>
      </c>
      <c r="G18" s="7"/>
      <c r="H18" s="19" t="s">
        <v>0</v>
      </c>
      <c r="I18" s="76">
        <v>4</v>
      </c>
      <c r="J18" s="44"/>
      <c r="K18" s="55"/>
      <c r="L18" s="29"/>
      <c r="M18" s="21"/>
      <c r="N18" s="26"/>
      <c r="O18" s="48"/>
      <c r="P18" s="44"/>
      <c r="Q18" s="65">
        <v>1</v>
      </c>
      <c r="R18" s="12">
        <f t="shared" si="3"/>
        <v>5</v>
      </c>
      <c r="S18" s="2"/>
      <c r="T18" s="2"/>
      <c r="U18" s="13"/>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4"/>
      <c r="D19" s="79">
        <f>SUM(GG)</f>
        <v>5</v>
      </c>
      <c r="E19" s="79">
        <f>SUM(HH)</f>
        <v>19</v>
      </c>
      <c r="F19" s="79">
        <f>SUM(II)</f>
        <v>9</v>
      </c>
      <c r="G19" s="7"/>
      <c r="H19" s="19" t="s">
        <v>0</v>
      </c>
      <c r="I19" s="35"/>
      <c r="J19" s="63">
        <v>1</v>
      </c>
      <c r="K19" s="58"/>
      <c r="L19" s="102">
        <v>7</v>
      </c>
      <c r="M19" s="33"/>
      <c r="N19" s="101">
        <v>9</v>
      </c>
      <c r="O19" s="60"/>
      <c r="P19" s="63">
        <v>8</v>
      </c>
      <c r="Q19" s="45"/>
      <c r="R19" s="12">
        <f t="shared" si="3"/>
        <v>25</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Top="1">
      <c r="A20" s="2"/>
      <c r="B20" s="2"/>
      <c r="C20" s="2"/>
      <c r="D20" s="2"/>
      <c r="E20" s="2"/>
      <c r="F20" s="2"/>
      <c r="G20" s="81">
        <f>SUM(diag2)</f>
        <v>0</v>
      </c>
      <c r="H20" s="6">
        <f>SUM(diag1)</f>
        <v>0</v>
      </c>
      <c r="I20" s="12">
        <f>SUM(I11:I19)</f>
        <v>17</v>
      </c>
      <c r="J20" s="12">
        <f>SUM(J11:J19)</f>
        <v>1</v>
      </c>
      <c r="K20" s="12">
        <f>SUM(K11:K19)</f>
        <v>12</v>
      </c>
      <c r="L20" s="12">
        <f aca="true" t="shared" si="4" ref="L20:Q20">SUM(L11:L19)</f>
        <v>23</v>
      </c>
      <c r="M20" s="12">
        <f t="shared" si="4"/>
        <v>15</v>
      </c>
      <c r="N20" s="12">
        <f t="shared" si="4"/>
        <v>29</v>
      </c>
      <c r="O20" s="12">
        <f t="shared" si="4"/>
        <v>13</v>
      </c>
      <c r="P20" s="12">
        <f t="shared" si="4"/>
        <v>13</v>
      </c>
      <c r="Q20" s="12">
        <f t="shared" si="4"/>
        <v>19</v>
      </c>
      <c r="R20" s="12">
        <f>SUM(diag2)</f>
        <v>0</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formatCells="0"/>
  <mergeCells count="3">
    <mergeCell ref="B1:B2"/>
    <mergeCell ref="E1:G3"/>
    <mergeCell ref="D1:D3"/>
  </mergeCells>
  <conditionalFormatting sqref="I11:Q19 I5:K10 C5:H13">
    <cfRule type="cellIs" priority="1" dxfId="0" operator="equal" stopIfTrue="1">
      <formula>$B$1</formula>
    </cfRule>
  </conditionalFormatting>
  <conditionalFormatting sqref="B5:B13 C4:L4 L5:L10 M10:Q10 R10:R20 I20:Q20">
    <cfRule type="cellIs" priority="2" dxfId="1" operator="equal" stopIfTrue="1">
      <formula>45</formula>
    </cfRule>
  </conditionalFormatting>
  <conditionalFormatting sqref="H1:P2">
    <cfRule type="cellIs" priority="3" dxfId="2" operator="equal" stopIfTrue="1">
      <formula>9</formula>
    </cfRule>
  </conditionalFormatting>
  <conditionalFormatting sqref="D18:D19 E17:F19 B15:D17 G16 G20">
    <cfRule type="cellIs" priority="4" dxfId="2" operator="equal" stopIfTrue="1">
      <formula>45</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2.xml><?xml version="1.0" encoding="utf-8"?>
<worksheet xmlns="http://schemas.openxmlformats.org/spreadsheetml/2006/main" xmlns:r="http://schemas.openxmlformats.org/officeDocument/2006/relationships">
  <sheetPr codeName="Blad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Blad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2009-06-20T07:40:03Z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