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105" windowWidth="17115" windowHeight="13800" activeTab="1"/>
  </bookViews>
  <sheets>
    <sheet name="Blad1" sheetId="1" r:id="rId1"/>
    <sheet name="Blad2" sheetId="2" r:id="rId2"/>
    <sheet name="Blad3" sheetId="3" r:id="rId3"/>
  </sheets>
  <definedNames>
    <definedName name="acht">'Blad1'!$E$8,'Blad1'!$F$8:$I$8,'Blad1'!$I$8:$K$8,'Blad1'!$J$9,'Blad1'!$K$9,'Blad1'!$N$7</definedName>
    <definedName name="BB">'Blad1'!$L$10:$N$12,'Blad1'!$A$1</definedName>
    <definedName name="CC">'Blad1'!$O$10:$Q$12,'Blad1'!$A$1</definedName>
    <definedName name="DD">'Blad1'!$I$13:$K$15,'Blad1'!$A$1</definedName>
    <definedName name="diag1">'Blad1'!$I$18,'Blad1'!$J$17,'Blad1'!$K$16,'Blad1'!$L$15,'Blad1'!$M$14,'Blad1'!$N$13,'Blad1'!$O$12,'Blad1'!$P$11,'Blad1'!$Q$10,'Blad1'!$A$1</definedName>
    <definedName name="diag2">'Blad1'!$I$10,'Blad1'!$J$11,'Blad1'!$K$12,'Blad1'!$L$13,'Blad1'!$M$14,'Blad1'!$N$15,'Blad1'!$O$16,'Blad1'!$P$17,'Blad1'!$Q$18,'Blad1'!$A$1</definedName>
    <definedName name="drie">'Blad1'!$K$4,'Blad1'!$K$5,'Blad1'!$K$6,'Blad1'!$K$7,'Blad1'!$J$6,'Blad1'!$J$7,'Blad1'!$I$6,'Blad1'!$I$7,'Blad1'!$H$6,'Blad1'!$N$8</definedName>
    <definedName name="EE">'Blad1'!$L$13:$N$15,'Blad1'!$A$1</definedName>
    <definedName name="een">'Blad1'!$C$4,'Blad1'!$C$5,'Blad1'!$C$6,'Blad1'!$D$6,'Blad1'!$E$6,'Blad1'!$F$6,'Blad1'!$C$7,'Blad1'!$D$7,'Blad1'!$E$7,'Blad1'!$A$3</definedName>
    <definedName name="FF">'Blad1'!$O$13:$Q$15,'Blad1'!$A$1</definedName>
    <definedName name="GG">'Blad1'!$I$16:$K$18,'Blad1'!$A$1</definedName>
    <definedName name="HH">'Blad1'!$L$16:$N$18,'Blad1'!$A$1</definedName>
    <definedName name="II">'Blad1'!$O$16:$Q$18,'Blad1'!$A$1</definedName>
    <definedName name="negen">'Blad1'!$I$10:$K$10,'Blad1'!$I$11,'Blad1'!$J$11,'Blad1'!$K$11,'Blad1'!$I$12:$J$12,'Blad1'!$J$12,'Blad1'!$K$12,'Blad1'!$A$1</definedName>
    <definedName name="twee">'Blad1'!$D$4,'Blad1'!$E$4,'Blad1'!$F$4,'Blad1'!$G$4,'Blad1'!$H$4,'Blad1'!$I$4,'Blad1'!$J$4,'Blad1'!$I$5,'Blad1'!$J$5,'Blad1'!$M$8</definedName>
    <definedName name="vier">'Blad1'!$D$5,'Blad1'!$E$5,'Blad1'!$F$5,'Blad1'!$G$5,'Blad1'!$H$5,'Blad1'!$G$6,'Blad1'!$F$7,'Blad1'!$H$7,'Blad1'!$G$7,'Blad1'!$P$5</definedName>
    <definedName name="vijf">'Blad1'!$C$8,'Blad1'!$C$9,'Blad1'!$C$10,'Blad1'!$C$11,'Blad1'!$C$12,'Blad1'!$D$12,'Blad1'!$E$12,'Blad1'!$G$12,'Blad1'!$F$12,'Blad1'!$N$8</definedName>
    <definedName name="zes">'Blad1'!$D$8,'Blad1'!$D$9,'Blad1'!$D$10,'Blad1'!$D$11,'Blad1'!$E$11,'Blad1'!$F$11,'Blad1'!$G$11,'Blad1'!$H$11,'Blad1'!$H$12,'Blad1'!$M$8</definedName>
    <definedName name="zeven">'Blad1'!$E$9,'Blad1'!$F$9,'Blad1'!$G$9,'Blad1'!$H$9,'Blad1'!$I$9,'Blad1'!$E$10,'Blad1'!$F$10,'Blad1'!$G$10,'Blad1'!$H$10,'Blad1'!$N$8</definedName>
  </definedNames>
  <calcPr fullCalcOnLoad="1"/>
</workbook>
</file>

<file path=xl/sharedStrings.xml><?xml version="1.0" encoding="utf-8"?>
<sst xmlns="http://schemas.openxmlformats.org/spreadsheetml/2006/main" count="11" uniqueCount="2">
  <si>
    <t xml:space="preserve"> </t>
  </si>
  <si>
    <t>z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</si>
</sst>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1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color indexed="13"/>
      <name val="Arial"/>
      <family val="2"/>
    </font>
    <font>
      <b/>
      <sz val="18"/>
      <color indexed="8"/>
      <name val="Arial"/>
      <family val="2"/>
    </font>
    <font>
      <b/>
      <sz val="10"/>
      <color indexed="43"/>
      <name val="Arial"/>
      <family val="2"/>
    </font>
    <font>
      <sz val="20"/>
      <color indexed="8"/>
      <name val="Cambria"/>
      <family val="1"/>
    </font>
    <font>
      <sz val="20"/>
      <color indexed="53"/>
      <name val="Cambria"/>
      <family val="1"/>
    </font>
    <font>
      <b/>
      <sz val="14"/>
      <color indexed="53"/>
      <name val="Arial"/>
      <family val="2"/>
    </font>
    <font>
      <b/>
      <sz val="18"/>
      <color indexed="53"/>
      <name val="Arial"/>
      <family val="2"/>
    </font>
    <font>
      <sz val="12"/>
      <color indexed="14"/>
      <name val="Cambria"/>
      <family val="1"/>
    </font>
    <font>
      <sz val="20"/>
      <name val="Arial"/>
      <family val="2"/>
    </font>
    <font>
      <sz val="20"/>
      <color indexed="53"/>
      <name val="Arial"/>
      <family val="2"/>
    </font>
    <font>
      <sz val="2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2" fillId="3" borderId="0" xfId="16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0" fillId="2" borderId="1" xfId="16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/>
    </xf>
    <xf numFmtId="0" fontId="15" fillId="2" borderId="0" xfId="0" applyFont="1" applyFill="1" applyAlignment="1">
      <alignment horizontal="center" vertical="center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center" vertical="center"/>
      <protection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3" fillId="4" borderId="9" xfId="0" applyFont="1" applyFill="1" applyBorder="1" applyAlignment="1" applyProtection="1">
      <alignment horizontal="center" vertical="center"/>
      <protection/>
    </xf>
    <xf numFmtId="0" fontId="14" fillId="5" borderId="10" xfId="0" applyFont="1" applyFill="1" applyBorder="1" applyAlignment="1" applyProtection="1">
      <alignment horizontal="center" vertical="center"/>
      <protection locked="0"/>
    </xf>
    <xf numFmtId="0" fontId="13" fillId="5" borderId="11" xfId="0" applyFont="1" applyFill="1" applyBorder="1" applyAlignment="1" applyProtection="1">
      <alignment horizontal="center" vertical="center"/>
      <protection/>
    </xf>
    <xf numFmtId="0" fontId="14" fillId="5" borderId="11" xfId="0" applyFont="1" applyFill="1" applyBorder="1" applyAlignment="1" applyProtection="1">
      <alignment horizontal="center" vertical="center"/>
      <protection locked="0"/>
    </xf>
    <xf numFmtId="0" fontId="13" fillId="5" borderId="6" xfId="0" applyFont="1" applyFill="1" applyBorder="1" applyAlignment="1" applyProtection="1">
      <alignment horizontal="center" vertical="center"/>
      <protection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4" fillId="5" borderId="8" xfId="0" applyFont="1" applyFill="1" applyBorder="1" applyAlignment="1" applyProtection="1">
      <alignment horizontal="center" vertical="center"/>
      <protection locked="0"/>
    </xf>
    <xf numFmtId="0" fontId="13" fillId="5" borderId="9" xfId="0" applyFont="1" applyFill="1" applyBorder="1" applyAlignment="1" applyProtection="1">
      <alignment horizontal="center" vertical="center"/>
      <protection/>
    </xf>
    <xf numFmtId="0" fontId="14" fillId="6" borderId="13" xfId="0" applyFont="1" applyFill="1" applyBorder="1" applyAlignment="1" applyProtection="1">
      <alignment horizontal="center" vertical="center"/>
      <protection locked="0"/>
    </xf>
    <xf numFmtId="0" fontId="14" fillId="6" borderId="14" xfId="0" applyFont="1" applyFill="1" applyBorder="1" applyAlignment="1" applyProtection="1">
      <alignment horizontal="center" vertical="center"/>
      <protection locked="0"/>
    </xf>
    <xf numFmtId="0" fontId="13" fillId="6" borderId="1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14" fillId="6" borderId="6" xfId="0" applyFont="1" applyFill="1" applyBorder="1" applyAlignment="1" applyProtection="1">
      <alignment horizontal="center" vertical="center"/>
      <protection locked="0"/>
    </xf>
    <xf numFmtId="0" fontId="14" fillId="6" borderId="16" xfId="0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/>
    </xf>
    <xf numFmtId="0" fontId="13" fillId="6" borderId="10" xfId="0" applyFont="1" applyFill="1" applyBorder="1" applyAlignment="1" applyProtection="1">
      <alignment horizontal="center" vertical="center"/>
      <protection/>
    </xf>
    <xf numFmtId="0" fontId="13" fillId="7" borderId="10" xfId="0" applyFont="1" applyFill="1" applyBorder="1" applyAlignment="1" applyProtection="1">
      <alignment horizontal="center" vertical="center"/>
      <protection/>
    </xf>
    <xf numFmtId="0" fontId="14" fillId="7" borderId="11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 locked="0"/>
    </xf>
    <xf numFmtId="0" fontId="14" fillId="7" borderId="14" xfId="0" applyFont="1" applyFill="1" applyBorder="1" applyAlignment="1" applyProtection="1">
      <alignment horizontal="center" vertical="center"/>
      <protection locked="0"/>
    </xf>
    <xf numFmtId="0" fontId="14" fillId="7" borderId="17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/>
    </xf>
    <xf numFmtId="0" fontId="14" fillId="7" borderId="3" xfId="0" applyFont="1" applyFill="1" applyBorder="1" applyAlignment="1" applyProtection="1">
      <alignment horizontal="center" vertical="center"/>
      <protection locked="0"/>
    </xf>
    <xf numFmtId="0" fontId="14" fillId="7" borderId="4" xfId="0" applyFont="1" applyFill="1" applyBorder="1" applyAlignment="1" applyProtection="1">
      <alignment horizontal="center" vertical="center"/>
      <protection locked="0"/>
    </xf>
    <xf numFmtId="0" fontId="13" fillId="7" borderId="4" xfId="0" applyFont="1" applyFill="1" applyBorder="1" applyAlignment="1" applyProtection="1">
      <alignment horizontal="center" vertical="center"/>
      <protection/>
    </xf>
    <xf numFmtId="0" fontId="14" fillId="7" borderId="18" xfId="0" applyFont="1" applyFill="1" applyBorder="1" applyAlignment="1" applyProtection="1">
      <alignment horizontal="center" vertical="center"/>
      <protection locked="0"/>
    </xf>
    <xf numFmtId="0" fontId="14" fillId="7" borderId="19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/>
    </xf>
    <xf numFmtId="0" fontId="13" fillId="6" borderId="20" xfId="0" applyFont="1" applyFill="1" applyBorder="1" applyAlignment="1" applyProtection="1">
      <alignment horizontal="center" vertical="center"/>
      <protection/>
    </xf>
    <xf numFmtId="0" fontId="14" fillId="6" borderId="4" xfId="0" applyFont="1" applyFill="1" applyBorder="1" applyAlignment="1" applyProtection="1">
      <alignment horizontal="center" vertical="center"/>
      <protection locked="0"/>
    </xf>
    <xf numFmtId="0" fontId="14" fillId="6" borderId="19" xfId="0" applyFont="1" applyFill="1" applyBorder="1" applyAlignment="1" applyProtection="1">
      <alignment horizontal="center" vertical="center"/>
      <protection locked="0"/>
    </xf>
    <xf numFmtId="0" fontId="13" fillId="6" borderId="19" xfId="0" applyFont="1" applyFill="1" applyBorder="1" applyAlignment="1" applyProtection="1">
      <alignment horizontal="center" vertical="center"/>
      <protection/>
    </xf>
    <xf numFmtId="0" fontId="14" fillId="6" borderId="21" xfId="0" applyFont="1" applyFill="1" applyBorder="1" applyAlignment="1" applyProtection="1">
      <alignment horizontal="center" vertical="center"/>
      <protection locked="0"/>
    </xf>
    <xf numFmtId="0" fontId="14" fillId="6" borderId="22" xfId="0" applyFont="1" applyFill="1" applyBorder="1" applyAlignment="1" applyProtection="1">
      <alignment horizontal="center" vertical="center"/>
      <protection locked="0"/>
    </xf>
    <xf numFmtId="0" fontId="14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Alignment="1" applyProtection="1">
      <alignment horizontal="center" vertical="center"/>
      <protection/>
    </xf>
    <xf numFmtId="0" fontId="14" fillId="8" borderId="11" xfId="0" applyFont="1" applyFill="1" applyBorder="1" applyAlignment="1" applyProtection="1">
      <alignment horizontal="center" vertical="center"/>
      <protection locked="0"/>
    </xf>
    <xf numFmtId="0" fontId="13" fillId="8" borderId="6" xfId="0" applyFont="1" applyFill="1" applyBorder="1" applyAlignment="1" applyProtection="1">
      <alignment horizontal="center" vertical="center"/>
      <protection/>
    </xf>
    <xf numFmtId="0" fontId="14" fillId="8" borderId="21" xfId="0" applyFont="1" applyFill="1" applyBorder="1" applyAlignment="1" applyProtection="1">
      <alignment horizontal="center" vertical="center"/>
      <protection locked="0"/>
    </xf>
    <xf numFmtId="0" fontId="14" fillId="8" borderId="18" xfId="0" applyFont="1" applyFill="1" applyBorder="1" applyAlignment="1" applyProtection="1">
      <alignment horizontal="center" vertical="center"/>
      <protection locked="0"/>
    </xf>
    <xf numFmtId="0" fontId="14" fillId="8" borderId="9" xfId="0" applyFont="1" applyFill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0" fontId="14" fillId="4" borderId="24" xfId="0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14" fillId="4" borderId="25" xfId="0" applyFont="1" applyFill="1" applyBorder="1" applyAlignment="1" applyProtection="1">
      <alignment horizontal="center" vertical="center"/>
      <protection locked="0"/>
    </xf>
    <xf numFmtId="0" fontId="14" fillId="4" borderId="26" xfId="0" applyFont="1" applyFill="1" applyBorder="1" applyAlignment="1" applyProtection="1">
      <alignment horizontal="center" vertical="center"/>
      <protection locked="0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14" fillId="4" borderId="28" xfId="0" applyFont="1" applyFill="1" applyBorder="1" applyAlignment="1" applyProtection="1">
      <alignment horizontal="center" vertical="center"/>
      <protection locked="0"/>
    </xf>
    <xf numFmtId="0" fontId="14" fillId="4" borderId="29" xfId="0" applyFont="1" applyFill="1" applyBorder="1" applyAlignment="1" applyProtection="1">
      <alignment horizontal="center" vertical="center"/>
      <protection locked="0"/>
    </xf>
    <xf numFmtId="0" fontId="14" fillId="5" borderId="23" xfId="0" applyFont="1" applyFill="1" applyBorder="1" applyAlignment="1" applyProtection="1">
      <alignment horizontal="center" vertical="center"/>
      <protection locked="0"/>
    </xf>
    <xf numFmtId="0" fontId="14" fillId="5" borderId="6" xfId="0" applyFont="1" applyFill="1" applyBorder="1" applyAlignment="1" applyProtection="1">
      <alignment horizontal="center" vertical="center"/>
      <protection locked="0"/>
    </xf>
    <xf numFmtId="0" fontId="14" fillId="5" borderId="21" xfId="0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0" fontId="14" fillId="5" borderId="25" xfId="0" applyFont="1" applyFill="1" applyBorder="1" applyAlignment="1" applyProtection="1">
      <alignment horizontal="center" vertical="center"/>
      <protection locked="0"/>
    </xf>
    <xf numFmtId="0" fontId="14" fillId="5" borderId="15" xfId="0" applyFont="1" applyFill="1" applyBorder="1" applyAlignment="1" applyProtection="1">
      <alignment horizontal="center" vertical="center"/>
      <protection locked="0"/>
    </xf>
    <xf numFmtId="0" fontId="13" fillId="5" borderId="18" xfId="0" applyFont="1" applyFill="1" applyBorder="1" applyAlignment="1" applyProtection="1">
      <alignment horizontal="center" vertical="center"/>
      <protection/>
    </xf>
    <xf numFmtId="0" fontId="14" fillId="5" borderId="16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/>
      <protection/>
    </xf>
    <xf numFmtId="0" fontId="14" fillId="4" borderId="12" xfId="0" applyFont="1" applyFill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>
      <alignment horizontal="center" vertical="center"/>
      <protection/>
    </xf>
    <xf numFmtId="0" fontId="14" fillId="4" borderId="18" xfId="0" applyFont="1" applyFill="1" applyBorder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 locked="0"/>
    </xf>
    <xf numFmtId="0" fontId="13" fillId="5" borderId="21" xfId="0" applyFont="1" applyFill="1" applyBorder="1" applyAlignment="1" applyProtection="1">
      <alignment horizontal="center" vertical="center"/>
      <protection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3" fillId="5" borderId="23" xfId="0" applyFont="1" applyFill="1" applyBorder="1" applyAlignment="1" applyProtection="1">
      <alignment horizontal="center" vertical="center"/>
      <protection/>
    </xf>
    <xf numFmtId="0" fontId="14" fillId="5" borderId="9" xfId="0" applyFont="1" applyFill="1" applyBorder="1" applyAlignment="1" applyProtection="1">
      <alignment horizontal="center" vertical="center"/>
      <protection locked="0"/>
    </xf>
    <xf numFmtId="0" fontId="13" fillId="5" borderId="23" xfId="0" applyFont="1" applyFill="1" applyBorder="1" applyAlignment="1" applyProtection="1">
      <alignment horizontal="center" vertical="center"/>
      <protection locked="0"/>
    </xf>
    <xf numFmtId="0" fontId="13" fillId="5" borderId="21" xfId="0" applyFont="1" applyFill="1" applyBorder="1" applyAlignment="1" applyProtection="1">
      <alignment horizontal="center" vertical="center"/>
      <protection locked="0"/>
    </xf>
    <xf numFmtId="0" fontId="13" fillId="9" borderId="23" xfId="0" applyFont="1" applyFill="1" applyBorder="1" applyAlignment="1" applyProtection="1">
      <alignment horizontal="center" vertical="center"/>
      <protection/>
    </xf>
    <xf numFmtId="0" fontId="14" fillId="9" borderId="6" xfId="0" applyFont="1" applyFill="1" applyBorder="1" applyAlignment="1" applyProtection="1">
      <alignment horizontal="center" vertical="center"/>
      <protection locked="0"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9" borderId="30" xfId="0" applyFont="1" applyFill="1" applyBorder="1" applyAlignment="1" applyProtection="1">
      <alignment horizontal="center" vertical="center"/>
      <protection/>
    </xf>
    <xf numFmtId="0" fontId="14" fillId="9" borderId="18" xfId="0" applyFont="1" applyFill="1" applyBorder="1" applyAlignment="1" applyProtection="1">
      <alignment horizontal="center" vertical="center"/>
      <protection locked="0"/>
    </xf>
    <xf numFmtId="0" fontId="13" fillId="9" borderId="16" xfId="0" applyFont="1" applyFill="1" applyBorder="1" applyAlignment="1" applyProtection="1">
      <alignment horizontal="center" vertical="center"/>
      <protection/>
    </xf>
    <xf numFmtId="0" fontId="14" fillId="9" borderId="16" xfId="0" applyFont="1" applyFill="1" applyBorder="1" applyAlignment="1" applyProtection="1">
      <alignment horizontal="center" vertical="center"/>
      <protection locked="0"/>
    </xf>
    <xf numFmtId="0" fontId="13" fillId="9" borderId="9" xfId="0" applyFont="1" applyFill="1" applyBorder="1" applyAlignment="1" applyProtection="1">
      <alignment horizontal="center" vertical="center"/>
      <protection/>
    </xf>
    <xf numFmtId="0" fontId="14" fillId="9" borderId="23" xfId="0" applyFont="1" applyFill="1" applyBorder="1" applyAlignment="1" applyProtection="1">
      <alignment horizontal="center" vertical="center"/>
      <protection locked="0"/>
    </xf>
    <xf numFmtId="0" fontId="14" fillId="9" borderId="21" xfId="0" applyFont="1" applyFill="1" applyBorder="1" applyAlignment="1" applyProtection="1">
      <alignment horizontal="center" vertical="center"/>
      <protection locked="0"/>
    </xf>
    <xf numFmtId="0" fontId="14" fillId="9" borderId="5" xfId="0" applyFont="1" applyFill="1" applyBorder="1" applyAlignment="1" applyProtection="1">
      <alignment horizontal="center" vertical="center"/>
      <protection locked="0"/>
    </xf>
    <xf numFmtId="0" fontId="14" fillId="9" borderId="25" xfId="0" applyFont="1" applyFill="1" applyBorder="1" applyAlignment="1" applyProtection="1">
      <alignment horizontal="center" vertical="center"/>
      <protection locked="0"/>
    </xf>
    <xf numFmtId="0" fontId="14" fillId="9" borderId="15" xfId="0" applyFont="1" applyFill="1" applyBorder="1" applyAlignment="1" applyProtection="1">
      <alignment horizontal="center" vertical="center"/>
      <protection locked="0"/>
    </xf>
    <xf numFmtId="0" fontId="14" fillId="9" borderId="9" xfId="0" applyFont="1" applyFill="1" applyBorder="1" applyAlignment="1" applyProtection="1">
      <alignment horizontal="center" vertical="center"/>
      <protection locked="0"/>
    </xf>
    <xf numFmtId="0" fontId="16" fillId="10" borderId="0" xfId="0" applyFont="1" applyFill="1" applyAlignment="1" applyProtection="1">
      <alignment horizontal="center" vertical="center"/>
      <protection locked="0"/>
    </xf>
    <xf numFmtId="0" fontId="14" fillId="4" borderId="2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/>
    </xf>
    <xf numFmtId="0" fontId="17" fillId="4" borderId="16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8" fillId="5" borderId="31" xfId="0" applyFont="1" applyFill="1" applyBorder="1" applyAlignment="1">
      <alignment/>
    </xf>
    <xf numFmtId="0" fontId="18" fillId="5" borderId="32" xfId="0" applyFont="1" applyFill="1" applyBorder="1" applyAlignment="1">
      <alignment/>
    </xf>
    <xf numFmtId="0" fontId="18" fillId="5" borderId="33" xfId="0" applyFont="1" applyFill="1" applyBorder="1" applyAlignment="1">
      <alignment/>
    </xf>
    <xf numFmtId="0" fontId="18" fillId="5" borderId="34" xfId="0" applyFont="1" applyFill="1" applyBorder="1" applyAlignment="1">
      <alignment/>
    </xf>
    <xf numFmtId="0" fontId="18" fillId="5" borderId="26" xfId="0" applyFont="1" applyFill="1" applyBorder="1" applyAlignment="1">
      <alignment/>
    </xf>
    <xf numFmtId="0" fontId="18" fillId="5" borderId="35" xfId="0" applyFont="1" applyFill="1" applyBorder="1" applyAlignment="1">
      <alignment/>
    </xf>
    <xf numFmtId="0" fontId="18" fillId="5" borderId="28" xfId="0" applyFont="1" applyFill="1" applyBorder="1" applyAlignment="1">
      <alignment/>
    </xf>
    <xf numFmtId="0" fontId="18" fillId="5" borderId="29" xfId="0" applyFont="1" applyFill="1" applyBorder="1" applyAlignment="1">
      <alignment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center" vertical="center"/>
      <protection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8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4" borderId="23" xfId="0" applyFont="1" applyFill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0" fontId="19" fillId="4" borderId="24" xfId="0" applyFont="1" applyFill="1" applyBorder="1" applyAlignment="1" applyProtection="1">
      <alignment horizontal="center" vertical="center"/>
      <protection locked="0"/>
    </xf>
    <xf numFmtId="0" fontId="19" fillId="4" borderId="5" xfId="0" applyFont="1" applyFill="1" applyBorder="1" applyAlignment="1" applyProtection="1">
      <alignment horizontal="center" vertical="center"/>
      <protection locked="0"/>
    </xf>
    <xf numFmtId="0" fontId="19" fillId="4" borderId="25" xfId="0" applyFont="1" applyFill="1" applyBorder="1" applyAlignment="1" applyProtection="1">
      <alignment horizontal="center" vertical="center"/>
      <protection locked="0"/>
    </xf>
    <xf numFmtId="0" fontId="19" fillId="4" borderId="26" xfId="0" applyFont="1" applyFill="1" applyBorder="1" applyAlignment="1" applyProtection="1">
      <alignment horizontal="center" vertical="center"/>
      <protection locked="0"/>
    </xf>
    <xf numFmtId="0" fontId="19" fillId="4" borderId="27" xfId="0" applyFont="1" applyFill="1" applyBorder="1" applyAlignment="1" applyProtection="1">
      <alignment horizontal="center" vertical="center"/>
      <protection locked="0"/>
    </xf>
    <xf numFmtId="0" fontId="19" fillId="4" borderId="28" xfId="0" applyFont="1" applyFill="1" applyBorder="1" applyAlignment="1" applyProtection="1">
      <alignment horizontal="center" vertical="center"/>
      <protection locked="0"/>
    </xf>
    <xf numFmtId="0" fontId="19" fillId="4" borderId="29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9" fillId="5" borderId="31" xfId="0" applyFont="1" applyFill="1" applyBorder="1" applyAlignment="1">
      <alignment/>
    </xf>
    <xf numFmtId="0" fontId="19" fillId="5" borderId="32" xfId="0" applyFont="1" applyFill="1" applyBorder="1" applyAlignment="1">
      <alignment/>
    </xf>
    <xf numFmtId="0" fontId="19" fillId="5" borderId="33" xfId="0" applyFont="1" applyFill="1" applyBorder="1" applyAlignment="1">
      <alignment/>
    </xf>
    <xf numFmtId="0" fontId="19" fillId="5" borderId="34" xfId="0" applyFont="1" applyFill="1" applyBorder="1" applyAlignment="1">
      <alignment/>
    </xf>
    <xf numFmtId="0" fontId="19" fillId="5" borderId="25" xfId="0" applyFont="1" applyFill="1" applyBorder="1" applyAlignment="1">
      <alignment/>
    </xf>
    <xf numFmtId="0" fontId="19" fillId="5" borderId="26" xfId="0" applyFont="1" applyFill="1" applyBorder="1" applyAlignment="1">
      <alignment/>
    </xf>
    <xf numFmtId="0" fontId="19" fillId="5" borderId="28" xfId="0" applyFont="1" applyFill="1" applyBorder="1" applyAlignment="1">
      <alignment/>
    </xf>
    <xf numFmtId="0" fontId="19" fillId="5" borderId="35" xfId="0" applyFont="1" applyFill="1" applyBorder="1" applyAlignment="1">
      <alignment/>
    </xf>
    <xf numFmtId="0" fontId="19" fillId="5" borderId="29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ont>
        <b/>
        <i val="0"/>
        <color rgb="FFFFFF00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17</xdr:col>
      <xdr:colOff>0</xdr:colOff>
      <xdr:row>17</xdr:row>
      <xdr:rowOff>228600</xdr:rowOff>
    </xdr:to>
    <xdr:sp>
      <xdr:nvSpPr>
        <xdr:cNvPr id="1" name="Line 8"/>
        <xdr:cNvSpPr>
          <a:spLocks/>
        </xdr:cNvSpPr>
      </xdr:nvSpPr>
      <xdr:spPr>
        <a:xfrm>
          <a:off x="2590800" y="2476500"/>
          <a:ext cx="247650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17</xdr:col>
      <xdr:colOff>0</xdr:colOff>
      <xdr:row>18</xdr:row>
      <xdr:rowOff>9525</xdr:rowOff>
    </xdr:to>
    <xdr:sp>
      <xdr:nvSpPr>
        <xdr:cNvPr id="2" name="Line 9"/>
        <xdr:cNvSpPr>
          <a:spLocks/>
        </xdr:cNvSpPr>
      </xdr:nvSpPr>
      <xdr:spPr>
        <a:xfrm flipV="1">
          <a:off x="2581275" y="2476500"/>
          <a:ext cx="24860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9525</xdr:rowOff>
    </xdr:from>
    <xdr:to>
      <xdr:col>5</xdr:col>
      <xdr:colOff>276225</xdr:colOff>
      <xdr:row>0</xdr:row>
      <xdr:rowOff>342900</xdr:rowOff>
    </xdr:to>
    <xdr:sp>
      <xdr:nvSpPr>
        <xdr:cNvPr id="3" name="AutoShape 10"/>
        <xdr:cNvSpPr>
          <a:spLocks/>
        </xdr:cNvSpPr>
      </xdr:nvSpPr>
      <xdr:spPr>
        <a:xfrm>
          <a:off x="952500" y="9525"/>
          <a:ext cx="1076325" cy="333375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getal invullen</a:t>
          </a:r>
        </a:p>
      </xdr:txBody>
    </xdr:sp>
    <xdr:clientData/>
  </xdr:twoCellAnchor>
  <xdr:twoCellAnchor>
    <xdr:from>
      <xdr:col>8</xdr:col>
      <xdr:colOff>9525</xdr:colOff>
      <xdr:row>9</xdr:row>
      <xdr:rowOff>0</xdr:rowOff>
    </xdr:from>
    <xdr:to>
      <xdr:col>17</xdr:col>
      <xdr:colOff>0</xdr:colOff>
      <xdr:row>17</xdr:row>
      <xdr:rowOff>228600</xdr:rowOff>
    </xdr:to>
    <xdr:sp>
      <xdr:nvSpPr>
        <xdr:cNvPr id="4" name="Line 37"/>
        <xdr:cNvSpPr>
          <a:spLocks/>
        </xdr:cNvSpPr>
      </xdr:nvSpPr>
      <xdr:spPr>
        <a:xfrm>
          <a:off x="2590800" y="2476500"/>
          <a:ext cx="247650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37"/>
  <sheetViews>
    <sheetView showGridLines="0" showOutlineSymbols="0" workbookViewId="0" topLeftCell="B2">
      <selection activeCell="C4" sqref="C4:K12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29.25" customHeight="1">
      <c r="A1" s="2"/>
      <c r="B1" s="108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9.25" customHeight="1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 customHeight="1" thickBot="1">
      <c r="A3" s="2"/>
      <c r="B3" s="2"/>
      <c r="C3" s="12">
        <f>SUM(C4:C12)</f>
        <v>15</v>
      </c>
      <c r="D3" s="12">
        <f aca="true" t="shared" si="0" ref="D3:K3">SUM(D4:D12)</f>
        <v>21</v>
      </c>
      <c r="E3" s="12">
        <f t="shared" si="0"/>
        <v>23</v>
      </c>
      <c r="F3" s="12">
        <f t="shared" si="0"/>
        <v>16</v>
      </c>
      <c r="G3" s="12">
        <f t="shared" si="0"/>
        <v>31</v>
      </c>
      <c r="H3" s="12">
        <f t="shared" si="0"/>
        <v>12</v>
      </c>
      <c r="I3" s="12">
        <f t="shared" si="0"/>
        <v>14</v>
      </c>
      <c r="J3" s="12">
        <f t="shared" si="0"/>
        <v>7</v>
      </c>
      <c r="K3" s="12">
        <f t="shared" si="0"/>
        <v>4</v>
      </c>
      <c r="L3" s="6"/>
      <c r="M3" s="6"/>
      <c r="N3" s="3"/>
      <c r="O3" s="3"/>
      <c r="P3" s="3"/>
      <c r="Q3" s="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 thickTop="1">
      <c r="A4" s="2"/>
      <c r="B4" s="13">
        <f>SUM(C4:K4)</f>
        <v>13</v>
      </c>
      <c r="C4" s="18"/>
      <c r="D4" s="25"/>
      <c r="E4" s="26">
        <v>9</v>
      </c>
      <c r="F4" s="27"/>
      <c r="G4" s="27"/>
      <c r="H4" s="27"/>
      <c r="I4" s="28">
        <v>4</v>
      </c>
      <c r="J4" s="29"/>
      <c r="K4" s="32"/>
      <c r="L4" s="7">
        <f>SUM(C4:K4)</f>
        <v>13</v>
      </c>
      <c r="M4" s="3"/>
      <c r="N4" s="3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Bot="1" thickTop="1">
      <c r="A5" s="2"/>
      <c r="B5" s="13">
        <f aca="true" t="shared" si="1" ref="B5:B12">SUM(C5:K5)</f>
        <v>12</v>
      </c>
      <c r="C5" s="19"/>
      <c r="D5" s="40">
        <v>7</v>
      </c>
      <c r="E5" s="41"/>
      <c r="F5" s="41"/>
      <c r="G5" s="42">
        <v>4</v>
      </c>
      <c r="H5" s="43"/>
      <c r="I5" s="30"/>
      <c r="J5" s="31">
        <v>1</v>
      </c>
      <c r="K5" s="33"/>
      <c r="L5" s="7">
        <f>SUM(C5:K5)</f>
        <v>12</v>
      </c>
      <c r="M5" s="3"/>
      <c r="N5" s="3"/>
      <c r="O5" s="3"/>
      <c r="P5" s="3"/>
      <c r="Q5" s="15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 thickBot="1" thickTop="1">
      <c r="A6" s="2"/>
      <c r="B6" s="13">
        <f t="shared" si="1"/>
        <v>21</v>
      </c>
      <c r="C6" s="20">
        <v>7</v>
      </c>
      <c r="D6" s="21"/>
      <c r="E6" s="21"/>
      <c r="F6" s="22">
        <v>9</v>
      </c>
      <c r="G6" s="44"/>
      <c r="H6" s="39">
        <v>1</v>
      </c>
      <c r="I6" s="36"/>
      <c r="J6" s="36"/>
      <c r="K6" s="34">
        <v>4</v>
      </c>
      <c r="L6" s="7">
        <f>SUM(C6:K6)</f>
        <v>21</v>
      </c>
      <c r="M6" s="3"/>
      <c r="N6" s="3"/>
      <c r="O6" s="17"/>
      <c r="P6" s="3"/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 thickTop="1">
      <c r="A7" s="2"/>
      <c r="B7" s="13">
        <f t="shared" si="1"/>
        <v>20</v>
      </c>
      <c r="C7" s="23"/>
      <c r="D7" s="111"/>
      <c r="E7" s="24">
        <v>8</v>
      </c>
      <c r="F7" s="45"/>
      <c r="G7" s="46">
        <v>9</v>
      </c>
      <c r="H7" s="43"/>
      <c r="I7" s="38">
        <v>3</v>
      </c>
      <c r="J7" s="37"/>
      <c r="K7" s="35"/>
      <c r="L7" s="8">
        <f>SUM(C7:K7)</f>
        <v>20</v>
      </c>
      <c r="M7" s="3"/>
      <c r="N7" s="3"/>
      <c r="O7" s="4"/>
      <c r="P7" s="3"/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Bot="1" thickTop="1">
      <c r="A8" s="2"/>
      <c r="B8" s="13">
        <f t="shared" si="1"/>
        <v>20</v>
      </c>
      <c r="C8" s="47"/>
      <c r="D8" s="53">
        <v>5</v>
      </c>
      <c r="E8" s="59"/>
      <c r="F8" s="60">
        <v>4</v>
      </c>
      <c r="G8" s="60">
        <v>3</v>
      </c>
      <c r="H8" s="60">
        <v>2</v>
      </c>
      <c r="I8" s="61"/>
      <c r="J8" s="62">
        <v>6</v>
      </c>
      <c r="K8" s="63"/>
      <c r="L8" s="8">
        <f>SUM(C8:K8)</f>
        <v>20</v>
      </c>
      <c r="M8" s="3"/>
      <c r="N8" s="16"/>
      <c r="O8" s="3"/>
      <c r="P8" s="3"/>
      <c r="Q8" s="3"/>
      <c r="R8" s="2"/>
      <c r="S8" s="1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 thickBot="1" thickTop="1">
      <c r="A9" s="2"/>
      <c r="B9" s="13">
        <f t="shared" si="1"/>
        <v>16</v>
      </c>
      <c r="C9" s="48"/>
      <c r="D9" s="54"/>
      <c r="E9" s="94">
        <v>1</v>
      </c>
      <c r="F9" s="95"/>
      <c r="G9" s="96">
        <v>8</v>
      </c>
      <c r="H9" s="95"/>
      <c r="I9" s="97">
        <v>7</v>
      </c>
      <c r="J9" s="64"/>
      <c r="K9" s="65"/>
      <c r="L9" s="12">
        <f aca="true" t="shared" si="2" ref="L9:Q9">SUM(L10:L18)</f>
        <v>6</v>
      </c>
      <c r="M9" s="12">
        <f t="shared" si="2"/>
        <v>0</v>
      </c>
      <c r="N9" s="12">
        <f t="shared" si="2"/>
        <v>15</v>
      </c>
      <c r="O9" s="12">
        <f t="shared" si="2"/>
        <v>15</v>
      </c>
      <c r="P9" s="12">
        <f t="shared" si="2"/>
        <v>19</v>
      </c>
      <c r="Q9" s="12">
        <f t="shared" si="2"/>
        <v>8</v>
      </c>
      <c r="R9" s="7">
        <f>SUM(diag1)</f>
        <v>0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 thickTop="1">
      <c r="A10" s="2"/>
      <c r="B10" s="13">
        <f t="shared" si="1"/>
        <v>20</v>
      </c>
      <c r="C10" s="49">
        <v>8</v>
      </c>
      <c r="D10" s="54"/>
      <c r="E10" s="98"/>
      <c r="F10" s="99">
        <v>3</v>
      </c>
      <c r="G10" s="100"/>
      <c r="H10" s="101">
        <v>9</v>
      </c>
      <c r="I10" s="66"/>
      <c r="J10" s="21"/>
      <c r="K10" s="67"/>
      <c r="L10" s="74"/>
      <c r="M10" s="75"/>
      <c r="N10" s="76"/>
      <c r="O10" s="66"/>
      <c r="P10" s="82">
        <v>3</v>
      </c>
      <c r="Q10" s="83"/>
      <c r="R10" s="7">
        <f>SUM(I10:Q10)</f>
        <v>3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Bot="1" thickTop="1">
      <c r="A11" s="2"/>
      <c r="B11" s="13">
        <f t="shared" si="1"/>
        <v>16</v>
      </c>
      <c r="C11" s="48"/>
      <c r="D11" s="38">
        <v>9</v>
      </c>
      <c r="E11" s="55"/>
      <c r="F11" s="55"/>
      <c r="G11" s="56">
        <v>7</v>
      </c>
      <c r="H11" s="57"/>
      <c r="I11" s="68"/>
      <c r="J11" s="69"/>
      <c r="K11" s="70"/>
      <c r="L11" s="77"/>
      <c r="M11" s="78"/>
      <c r="N11" s="79"/>
      <c r="O11" s="20">
        <v>4</v>
      </c>
      <c r="P11" s="69"/>
      <c r="Q11" s="84">
        <v>2</v>
      </c>
      <c r="R11" s="7">
        <f aca="true" t="shared" si="3" ref="R11:R18">SUM(I11:Q11)</f>
        <v>6</v>
      </c>
      <c r="S11" s="2" t="s">
        <v>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 thickBot="1" thickTop="1">
      <c r="A12" s="2"/>
      <c r="B12" s="13">
        <f t="shared" si="1"/>
        <v>5</v>
      </c>
      <c r="C12" s="50"/>
      <c r="D12" s="51"/>
      <c r="E12" s="52">
        <v>5</v>
      </c>
      <c r="F12" s="51"/>
      <c r="G12" s="43"/>
      <c r="H12" s="58"/>
      <c r="I12" s="71"/>
      <c r="J12" s="72"/>
      <c r="K12" s="73"/>
      <c r="L12" s="80">
        <v>5</v>
      </c>
      <c r="M12" s="81"/>
      <c r="N12" s="31">
        <v>6</v>
      </c>
      <c r="O12" s="85"/>
      <c r="P12" s="86">
        <v>7</v>
      </c>
      <c r="Q12" s="87"/>
      <c r="R12" s="7">
        <f t="shared" si="3"/>
        <v>18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Top="1">
      <c r="A13" s="2"/>
      <c r="B13" s="2"/>
      <c r="C13" s="2"/>
      <c r="D13" s="2"/>
      <c r="E13" s="2"/>
      <c r="F13" s="2"/>
      <c r="G13" s="2"/>
      <c r="H13" s="13" t="s">
        <v>0</v>
      </c>
      <c r="I13" s="74"/>
      <c r="J13" s="75"/>
      <c r="K13" s="88">
        <v>1</v>
      </c>
      <c r="L13" s="102"/>
      <c r="M13" s="95"/>
      <c r="N13" s="103"/>
      <c r="O13" s="90">
        <v>6</v>
      </c>
      <c r="P13" s="75"/>
      <c r="Q13" s="76"/>
      <c r="R13" s="7">
        <f t="shared" si="3"/>
        <v>7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>
      <c r="A14" s="3"/>
      <c r="B14" s="3"/>
      <c r="C14" s="3"/>
      <c r="D14" s="3"/>
      <c r="E14" s="3"/>
      <c r="F14" s="3"/>
      <c r="G14" s="3"/>
      <c r="H14" s="13" t="s">
        <v>0</v>
      </c>
      <c r="I14" s="77"/>
      <c r="J14" s="78"/>
      <c r="K14" s="79"/>
      <c r="L14" s="104"/>
      <c r="M14" s="105"/>
      <c r="N14" s="106"/>
      <c r="O14" s="77"/>
      <c r="P14" s="78"/>
      <c r="Q14" s="79"/>
      <c r="R14" s="7">
        <f t="shared" si="3"/>
        <v>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 thickBot="1">
      <c r="A15" s="2"/>
      <c r="B15" s="10">
        <f>SUM(een)</f>
        <v>24</v>
      </c>
      <c r="C15" s="10">
        <f>SUM(twee)</f>
        <v>14</v>
      </c>
      <c r="D15" s="10">
        <f>SUM(drie)</f>
        <v>8</v>
      </c>
      <c r="E15" s="11" t="s">
        <v>0</v>
      </c>
      <c r="F15" s="11"/>
      <c r="G15" s="10">
        <f>SUM(diag1)</f>
        <v>0</v>
      </c>
      <c r="H15" s="13" t="s">
        <v>0</v>
      </c>
      <c r="I15" s="89"/>
      <c r="J15" s="81"/>
      <c r="K15" s="31">
        <v>5</v>
      </c>
      <c r="L15" s="98"/>
      <c r="M15" s="100"/>
      <c r="N15" s="107"/>
      <c r="O15" s="80">
        <v>3</v>
      </c>
      <c r="P15" s="81"/>
      <c r="Q15" s="91"/>
      <c r="R15" s="110">
        <f t="shared" si="3"/>
        <v>8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 thickTop="1">
      <c r="A16" s="2"/>
      <c r="B16" s="10">
        <f>SUM(vier)</f>
        <v>20</v>
      </c>
      <c r="C16" s="10">
        <f>SUM(vijf)</f>
        <v>13</v>
      </c>
      <c r="D16" s="10">
        <f>SUM(zes)</f>
        <v>21</v>
      </c>
      <c r="E16" s="11"/>
      <c r="F16" s="11"/>
      <c r="G16" s="10">
        <f>SUM(diag2)</f>
        <v>0</v>
      </c>
      <c r="H16" s="13" t="s">
        <v>0</v>
      </c>
      <c r="I16" s="66"/>
      <c r="J16" s="82">
        <v>8</v>
      </c>
      <c r="K16" s="109"/>
      <c r="L16" s="92">
        <v>1</v>
      </c>
      <c r="M16" s="75"/>
      <c r="N16" s="93">
        <v>9</v>
      </c>
      <c r="O16" s="66"/>
      <c r="P16" s="82">
        <v>4</v>
      </c>
      <c r="Q16" s="109"/>
      <c r="R16" s="7">
        <f t="shared" si="3"/>
        <v>22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10">
        <f>SUM(zeven)</f>
        <v>28</v>
      </c>
      <c r="C17" s="10">
        <f>SUM(acht)</f>
        <v>15</v>
      </c>
      <c r="D17" s="10">
        <f>SUM(negen)</f>
        <v>0</v>
      </c>
      <c r="E17" s="10">
        <f>SUM(BB)</f>
        <v>11</v>
      </c>
      <c r="F17" s="10">
        <f>SUM(CC)</f>
        <v>16</v>
      </c>
      <c r="G17" s="11"/>
      <c r="H17" s="13" t="s">
        <v>0</v>
      </c>
      <c r="I17" s="20">
        <v>3</v>
      </c>
      <c r="J17" s="69"/>
      <c r="K17" s="84">
        <v>4</v>
      </c>
      <c r="L17" s="77"/>
      <c r="M17" s="78"/>
      <c r="N17" s="79"/>
      <c r="O17" s="20">
        <v>2</v>
      </c>
      <c r="P17" s="69"/>
      <c r="Q17" s="84">
        <v>6</v>
      </c>
      <c r="R17" s="7">
        <f t="shared" si="3"/>
        <v>15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 thickBot="1">
      <c r="A18" s="2"/>
      <c r="B18" s="11"/>
      <c r="C18" s="11"/>
      <c r="D18" s="10">
        <f>SUM(DD)</f>
        <v>6</v>
      </c>
      <c r="E18" s="10">
        <f>SUM(EE)</f>
        <v>0</v>
      </c>
      <c r="F18" s="10">
        <f>SUM(FF)</f>
        <v>9</v>
      </c>
      <c r="G18" s="11"/>
      <c r="H18" s="13" t="s">
        <v>0</v>
      </c>
      <c r="I18" s="85"/>
      <c r="J18" s="86">
        <v>9</v>
      </c>
      <c r="K18" s="87"/>
      <c r="L18" s="89"/>
      <c r="M18" s="81"/>
      <c r="N18" s="91"/>
      <c r="O18" s="85"/>
      <c r="P18" s="86">
        <v>5</v>
      </c>
      <c r="Q18" s="87"/>
      <c r="R18" s="7">
        <f t="shared" si="3"/>
        <v>14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 thickTop="1">
      <c r="A19" s="2"/>
      <c r="B19" s="11"/>
      <c r="C19" s="11"/>
      <c r="D19" s="10">
        <f>SUM(GG)</f>
        <v>24</v>
      </c>
      <c r="E19" s="10">
        <f>SUM(HH)</f>
        <v>10</v>
      </c>
      <c r="F19" s="10">
        <f>SUM(II)</f>
        <v>17</v>
      </c>
      <c r="G19" s="11"/>
      <c r="H19" s="7">
        <f>SUM(diag1)</f>
        <v>0</v>
      </c>
      <c r="I19" s="7">
        <f>SUM(I10:I18)</f>
        <v>3</v>
      </c>
      <c r="J19" s="7">
        <f>SUM(J10:J18)</f>
        <v>17</v>
      </c>
      <c r="K19" s="7">
        <f>SUM(K10:K18)</f>
        <v>10</v>
      </c>
      <c r="L19" s="7">
        <f aca="true" t="shared" si="4" ref="L19:Q19">SUM(L10:L18)</f>
        <v>6</v>
      </c>
      <c r="M19" s="7">
        <f t="shared" si="4"/>
        <v>0</v>
      </c>
      <c r="N19" s="7">
        <f t="shared" si="4"/>
        <v>15</v>
      </c>
      <c r="O19" s="7">
        <f t="shared" si="4"/>
        <v>15</v>
      </c>
      <c r="P19" s="7">
        <f t="shared" si="4"/>
        <v>19</v>
      </c>
      <c r="Q19" s="7">
        <f t="shared" si="4"/>
        <v>8</v>
      </c>
      <c r="R19" s="7">
        <f>SUM(diag2)</f>
        <v>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 customHeight="1">
      <c r="A20" s="2"/>
      <c r="B20" s="11"/>
      <c r="C20" s="11"/>
      <c r="D20" s="11"/>
      <c r="E20" s="11"/>
      <c r="F20" s="11"/>
      <c r="G20" s="11"/>
      <c r="H20" s="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3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 t="s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1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23.25">
      <c r="A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23.25">
      <c r="A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23.25">
      <c r="A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ht="23.25">
      <c r="A36" s="2"/>
    </row>
    <row r="37" ht="23.25">
      <c r="A37" s="2"/>
    </row>
  </sheetData>
  <sheetProtection sheet="1" objects="1" scenarios="1" formatCells="0"/>
  <conditionalFormatting sqref="I10:Q18 I4:K9 C4:H12">
    <cfRule type="cellIs" priority="1" dxfId="0" operator="equal" stopIfTrue="1">
      <formula>$B$1</formula>
    </cfRule>
  </conditionalFormatting>
  <conditionalFormatting sqref="B15:C17 D15:D16 D17:F19 G15:G16">
    <cfRule type="cellIs" priority="2" dxfId="1" operator="equal" stopIfTrue="1">
      <formula>45</formula>
    </cfRule>
  </conditionalFormatting>
  <hyperlinks>
    <hyperlink ref="B15" location="een" display="een"/>
    <hyperlink ref="C15" location="twee" display="twee"/>
    <hyperlink ref="D15" location="drie" display="drie"/>
    <hyperlink ref="B16" location="vier" display="vier"/>
    <hyperlink ref="C16" location="vijf" display="vijf"/>
    <hyperlink ref="D16" location="zes" display="zes"/>
    <hyperlink ref="B17" location="zeven" display="zeven"/>
    <hyperlink ref="C17" location="acht" display="acht"/>
    <hyperlink ref="D17" location="negen" display="negen"/>
    <hyperlink ref="E17" location="BB" display="B"/>
    <hyperlink ref="F17" location="CC" display="C"/>
    <hyperlink ref="D18" location="DD" display="D"/>
    <hyperlink ref="E18" location="EE" display="E"/>
    <hyperlink ref="F18" location="FF" display="F"/>
    <hyperlink ref="D19" location="GG" display="G"/>
    <hyperlink ref="E19" location="HH" display="H"/>
    <hyperlink ref="F19" location="II" display="I"/>
    <hyperlink ref="G15" location="diag1" display="D1"/>
    <hyperlink ref="G16" location="diag2" display="D2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S21"/>
  <sheetViews>
    <sheetView showGridLines="0" showRowColHeaders="0" showZeros="0" tabSelected="1" workbookViewId="0" topLeftCell="A1">
      <selection activeCell="A1" sqref="A1"/>
    </sheetView>
  </sheetViews>
  <sheetFormatPr defaultColWidth="9.140625" defaultRowHeight="12.75"/>
  <cols>
    <col min="2" max="2" width="3.57421875" style="0" customWidth="1"/>
    <col min="3" max="8" width="4.421875" style="0" customWidth="1"/>
    <col min="9" max="17" width="4.140625" style="0" customWidth="1"/>
    <col min="18" max="19" width="3.57421875" style="0" customWidth="1"/>
  </cols>
  <sheetData>
    <row r="1" spans="1:19" ht="12.75">
      <c r="A1">
        <f>Blad1!A1</f>
        <v>0</v>
      </c>
      <c r="B1" t="s">
        <v>1</v>
      </c>
      <c r="C1">
        <f>Blad1!C1</f>
        <v>0</v>
      </c>
      <c r="D1">
        <f>Blad1!D1</f>
        <v>0</v>
      </c>
      <c r="E1">
        <f>Blad1!E1</f>
        <v>0</v>
      </c>
      <c r="F1">
        <f>Blad1!F1</f>
        <v>0</v>
      </c>
      <c r="G1">
        <f>Blad1!G1</f>
        <v>0</v>
      </c>
      <c r="H1">
        <f>Blad1!H1</f>
        <v>0</v>
      </c>
      <c r="I1">
        <f>Blad1!I1</f>
        <v>0</v>
      </c>
      <c r="J1">
        <f>Blad1!J1</f>
        <v>0</v>
      </c>
      <c r="K1">
        <f>Blad1!K1</f>
        <v>0</v>
      </c>
      <c r="L1">
        <f>Blad1!L1</f>
        <v>0</v>
      </c>
      <c r="M1">
        <f>Blad1!M1</f>
        <v>0</v>
      </c>
      <c r="N1">
        <f>Blad1!N1</f>
        <v>0</v>
      </c>
      <c r="O1">
        <f>Blad1!O1</f>
        <v>0</v>
      </c>
      <c r="P1">
        <f>Blad1!P1</f>
        <v>0</v>
      </c>
      <c r="Q1">
        <f>Blad1!Q1</f>
        <v>0</v>
      </c>
      <c r="R1">
        <f>Blad1!R1</f>
        <v>0</v>
      </c>
      <c r="S1">
        <f>Blad1!S1</f>
        <v>0</v>
      </c>
    </row>
    <row r="2" spans="1:19" ht="12.75">
      <c r="A2">
        <f>Blad1!A2</f>
        <v>0</v>
      </c>
      <c r="B2">
        <f>Blad1!B2</f>
        <v>0</v>
      </c>
      <c r="C2">
        <f>Blad1!C2</f>
        <v>0</v>
      </c>
      <c r="D2">
        <f>Blad1!D2</f>
        <v>0</v>
      </c>
      <c r="E2">
        <f>Blad1!E2</f>
        <v>0</v>
      </c>
      <c r="F2">
        <f>Blad1!F2</f>
        <v>0</v>
      </c>
      <c r="G2">
        <f>Blad1!G2</f>
        <v>0</v>
      </c>
      <c r="H2">
        <f>Blad1!H2</f>
        <v>0</v>
      </c>
      <c r="I2">
        <f>Blad1!I2</f>
        <v>0</v>
      </c>
      <c r="J2">
        <f>Blad1!J2</f>
        <v>0</v>
      </c>
      <c r="K2">
        <f>Blad1!K2</f>
        <v>0</v>
      </c>
      <c r="L2">
        <f>Blad1!L2</f>
        <v>0</v>
      </c>
      <c r="M2">
        <f>Blad1!M2</f>
        <v>0</v>
      </c>
      <c r="N2">
        <f>Blad1!N2</f>
        <v>0</v>
      </c>
      <c r="O2">
        <f>Blad1!O2</f>
        <v>0</v>
      </c>
      <c r="P2">
        <f>Blad1!P2</f>
        <v>0</v>
      </c>
      <c r="Q2">
        <f>Blad1!Q2</f>
        <v>0</v>
      </c>
      <c r="R2">
        <f>Blad1!R2</f>
        <v>0</v>
      </c>
      <c r="S2">
        <f>Blad1!S2</f>
        <v>0</v>
      </c>
    </row>
    <row r="3" spans="1:19" ht="13.5" thickBot="1">
      <c r="A3">
        <f>Blad1!A3</f>
        <v>0</v>
      </c>
      <c r="B3">
        <f>Blad1!B3</f>
        <v>0</v>
      </c>
      <c r="I3" s="112"/>
      <c r="K3" s="112"/>
      <c r="L3">
        <f>Blad1!L3</f>
        <v>0</v>
      </c>
      <c r="M3">
        <f>Blad1!M3</f>
        <v>0</v>
      </c>
      <c r="N3">
        <f>Blad1!N3</f>
        <v>0</v>
      </c>
      <c r="O3">
        <f>Blad1!O3</f>
        <v>0</v>
      </c>
      <c r="P3">
        <f>Blad1!P3</f>
        <v>0</v>
      </c>
      <c r="Q3">
        <f>Blad1!Q3</f>
        <v>0</v>
      </c>
      <c r="R3">
        <f>Blad1!R3</f>
        <v>0</v>
      </c>
      <c r="S3">
        <f>Blad1!S3</f>
        <v>0</v>
      </c>
    </row>
    <row r="4" spans="1:19" ht="24" customHeight="1" thickBot="1" thickTop="1">
      <c r="A4">
        <f>Blad1!A4</f>
        <v>0</v>
      </c>
      <c r="C4" s="122"/>
      <c r="D4" s="123"/>
      <c r="E4" s="124">
        <v>9</v>
      </c>
      <c r="F4" s="125"/>
      <c r="G4" s="125"/>
      <c r="H4" s="125"/>
      <c r="I4" s="126">
        <v>4</v>
      </c>
      <c r="J4" s="127"/>
      <c r="K4" s="128"/>
      <c r="L4" s="129"/>
      <c r="M4" s="129">
        <f>Blad1!M4</f>
        <v>0</v>
      </c>
      <c r="N4" s="129">
        <f>Blad1!N4</f>
        <v>0</v>
      </c>
      <c r="O4" s="129">
        <f>Blad1!O4</f>
        <v>0</v>
      </c>
      <c r="P4" s="129">
        <f>Blad1!P4</f>
        <v>0</v>
      </c>
      <c r="Q4" s="129">
        <f>Blad1!Q4</f>
        <v>0</v>
      </c>
      <c r="R4">
        <f>Blad1!R4</f>
        <v>0</v>
      </c>
      <c r="S4">
        <f>Blad1!S4</f>
        <v>0</v>
      </c>
    </row>
    <row r="5" spans="1:19" ht="24" customHeight="1" thickBot="1" thickTop="1">
      <c r="A5">
        <f>Blad1!A5</f>
        <v>0</v>
      </c>
      <c r="C5" s="130"/>
      <c r="D5" s="131">
        <v>7</v>
      </c>
      <c r="E5" s="125"/>
      <c r="F5" s="125"/>
      <c r="G5" s="126">
        <v>4</v>
      </c>
      <c r="H5" s="132"/>
      <c r="I5" s="133"/>
      <c r="J5" s="134">
        <v>1</v>
      </c>
      <c r="K5" s="135"/>
      <c r="L5" s="129"/>
      <c r="M5" s="129">
        <f>Blad1!M5</f>
        <v>0</v>
      </c>
      <c r="N5" s="129">
        <f>Blad1!N5</f>
        <v>0</v>
      </c>
      <c r="O5" s="129">
        <f>Blad1!O5</f>
        <v>0</v>
      </c>
      <c r="P5" s="129">
        <f>Blad1!P5</f>
        <v>0</v>
      </c>
      <c r="Q5" s="129">
        <f>Blad1!Q5</f>
        <v>0</v>
      </c>
      <c r="R5">
        <f>Blad1!R5</f>
        <v>0</v>
      </c>
      <c r="S5">
        <f>Blad1!S5</f>
        <v>0</v>
      </c>
    </row>
    <row r="6" spans="1:19" ht="24" customHeight="1" thickBot="1" thickTop="1">
      <c r="A6">
        <f>Blad1!A6</f>
        <v>0</v>
      </c>
      <c r="B6" s="113"/>
      <c r="C6" s="136">
        <v>7</v>
      </c>
      <c r="D6" s="137"/>
      <c r="E6" s="137"/>
      <c r="F6" s="138">
        <v>9</v>
      </c>
      <c r="G6" s="135"/>
      <c r="H6" s="131">
        <v>1</v>
      </c>
      <c r="I6" s="137"/>
      <c r="J6" s="137"/>
      <c r="K6" s="139">
        <v>4</v>
      </c>
      <c r="L6" s="129"/>
      <c r="M6" s="129">
        <f>Blad1!M6</f>
        <v>0</v>
      </c>
      <c r="N6" s="129">
        <f>Blad1!N6</f>
        <v>0</v>
      </c>
      <c r="O6" s="129">
        <f>Blad1!O6</f>
        <v>0</v>
      </c>
      <c r="P6" s="129">
        <f>Blad1!P6</f>
        <v>0</v>
      </c>
      <c r="Q6" s="129">
        <f>Blad1!Q6</f>
        <v>0</v>
      </c>
      <c r="R6">
        <f>Blad1!R6</f>
        <v>0</v>
      </c>
      <c r="S6">
        <f>Blad1!S6</f>
        <v>0</v>
      </c>
    </row>
    <row r="7" spans="1:19" ht="24" customHeight="1" thickBot="1" thickTop="1">
      <c r="A7">
        <f>Blad1!A7</f>
        <v>0</v>
      </c>
      <c r="C7" s="133"/>
      <c r="D7" s="143"/>
      <c r="E7" s="134">
        <v>8</v>
      </c>
      <c r="F7" s="140"/>
      <c r="G7" s="141">
        <v>9</v>
      </c>
      <c r="H7" s="132"/>
      <c r="I7" s="142">
        <v>3</v>
      </c>
      <c r="J7" s="143"/>
      <c r="K7" s="144"/>
      <c r="L7" s="129"/>
      <c r="M7" s="129">
        <f>Blad1!M7</f>
        <v>0</v>
      </c>
      <c r="N7" s="129">
        <f>Blad1!N7</f>
        <v>0</v>
      </c>
      <c r="O7" s="129">
        <f>Blad1!O7</f>
        <v>0</v>
      </c>
      <c r="P7" s="129">
        <f>Blad1!P7</f>
        <v>0</v>
      </c>
      <c r="Q7" s="129">
        <f>Blad1!Q7</f>
        <v>0</v>
      </c>
      <c r="R7">
        <f>Blad1!R7</f>
        <v>0</v>
      </c>
      <c r="S7">
        <f>Blad1!S7</f>
        <v>0</v>
      </c>
    </row>
    <row r="8" spans="1:19" ht="24" customHeight="1" thickBot="1" thickTop="1">
      <c r="A8">
        <f>Blad1!A8</f>
        <v>0</v>
      </c>
      <c r="C8" s="122"/>
      <c r="D8" s="145">
        <v>5</v>
      </c>
      <c r="E8" s="123"/>
      <c r="F8" s="124">
        <v>4</v>
      </c>
      <c r="G8" s="124">
        <v>3</v>
      </c>
      <c r="H8" s="124">
        <v>2</v>
      </c>
      <c r="I8" s="125"/>
      <c r="J8" s="126">
        <v>6</v>
      </c>
      <c r="K8" s="146"/>
      <c r="L8" s="129"/>
      <c r="M8" s="129">
        <f>Blad1!M8</f>
        <v>0</v>
      </c>
      <c r="N8" s="129">
        <f>Blad1!N8</f>
        <v>0</v>
      </c>
      <c r="O8" s="129">
        <f>Blad1!O8</f>
        <v>0</v>
      </c>
      <c r="P8" s="163">
        <f>Blad1!P8</f>
        <v>0</v>
      </c>
      <c r="Q8" s="129">
        <f>Blad1!Q8</f>
        <v>0</v>
      </c>
      <c r="R8">
        <f>Blad1!R8</f>
        <v>0</v>
      </c>
      <c r="S8">
        <f>Blad1!S8</f>
        <v>0</v>
      </c>
    </row>
    <row r="9" spans="1:19" ht="24" customHeight="1" thickBot="1" thickTop="1">
      <c r="A9">
        <f>Blad1!A9</f>
        <v>0</v>
      </c>
      <c r="C9" s="130"/>
      <c r="D9" s="130"/>
      <c r="E9" s="147">
        <v>1</v>
      </c>
      <c r="F9" s="137"/>
      <c r="G9" s="126">
        <v>8</v>
      </c>
      <c r="H9" s="137"/>
      <c r="I9" s="148">
        <v>7</v>
      </c>
      <c r="J9" s="149"/>
      <c r="K9" s="144"/>
      <c r="L9" s="129"/>
      <c r="M9" s="129">
        <f>Blad1!M9</f>
        <v>0</v>
      </c>
      <c r="N9" s="129"/>
      <c r="O9" s="129"/>
      <c r="P9" s="129"/>
      <c r="Q9" s="129"/>
      <c r="R9">
        <f>Blad1!R9</f>
        <v>0</v>
      </c>
      <c r="S9">
        <f>Blad1!S9</f>
        <v>0</v>
      </c>
    </row>
    <row r="10" spans="1:19" ht="21.75" customHeight="1" thickBot="1" thickTop="1">
      <c r="A10">
        <f>Blad1!A10</f>
        <v>0</v>
      </c>
      <c r="C10" s="150">
        <v>8</v>
      </c>
      <c r="D10" s="130"/>
      <c r="E10" s="149"/>
      <c r="F10" s="141">
        <v>3</v>
      </c>
      <c r="G10" s="143"/>
      <c r="H10" s="134">
        <v>9</v>
      </c>
      <c r="I10" s="154"/>
      <c r="J10" s="155"/>
      <c r="K10" s="156"/>
      <c r="L10" s="164">
        <f>Blad1!L10</f>
        <v>0</v>
      </c>
      <c r="M10" s="165">
        <f>Blad1!M10</f>
        <v>0</v>
      </c>
      <c r="N10" s="166">
        <f>Blad1!N10</f>
        <v>0</v>
      </c>
      <c r="O10" s="164">
        <f>Blad1!O10</f>
        <v>0</v>
      </c>
      <c r="P10" s="115">
        <f>Blad1!P10</f>
        <v>3</v>
      </c>
      <c r="Q10" s="166">
        <f>Blad1!Q10</f>
        <v>0</v>
      </c>
      <c r="S10">
        <f>Blad1!S10</f>
        <v>0</v>
      </c>
    </row>
    <row r="11" spans="1:19" ht="21.75" customHeight="1" thickBot="1" thickTop="1">
      <c r="A11">
        <f>Blad1!A11</f>
        <v>0</v>
      </c>
      <c r="C11" s="130"/>
      <c r="D11" s="142">
        <v>9</v>
      </c>
      <c r="E11" s="151"/>
      <c r="F11" s="151"/>
      <c r="G11" s="152">
        <v>7</v>
      </c>
      <c r="H11" s="146"/>
      <c r="I11" s="157"/>
      <c r="J11" s="158"/>
      <c r="K11" s="159"/>
      <c r="L11" s="167">
        <f>Blad1!L11</f>
        <v>0</v>
      </c>
      <c r="M11" s="168">
        <f>Blad1!M11</f>
        <v>0</v>
      </c>
      <c r="N11" s="169">
        <f>Blad1!N11</f>
        <v>0</v>
      </c>
      <c r="O11" s="117">
        <f>Blad1!O11</f>
        <v>4</v>
      </c>
      <c r="P11" s="168">
        <f>Blad1!P11</f>
        <v>0</v>
      </c>
      <c r="Q11" s="118">
        <f>Blad1!Q11</f>
        <v>2</v>
      </c>
      <c r="S11" t="str">
        <f>Blad1!S11</f>
        <v> </v>
      </c>
    </row>
    <row r="12" spans="1:19" ht="21.75" customHeight="1" thickBot="1" thickTop="1">
      <c r="A12">
        <f>Blad1!A12</f>
        <v>0</v>
      </c>
      <c r="B12" s="113"/>
      <c r="C12" s="149"/>
      <c r="D12" s="151"/>
      <c r="E12" s="152">
        <v>5</v>
      </c>
      <c r="F12" s="151"/>
      <c r="G12" s="132"/>
      <c r="H12" s="153"/>
      <c r="I12" s="160"/>
      <c r="J12" s="161"/>
      <c r="K12" s="162"/>
      <c r="L12" s="119">
        <f>Blad1!L12</f>
        <v>5</v>
      </c>
      <c r="M12" s="170">
        <f>Blad1!M12</f>
        <v>0</v>
      </c>
      <c r="N12" s="121">
        <f>Blad1!N12</f>
        <v>6</v>
      </c>
      <c r="O12" s="171">
        <f>Blad1!O12</f>
        <v>0</v>
      </c>
      <c r="P12" s="120">
        <f>Blad1!P12</f>
        <v>7</v>
      </c>
      <c r="Q12" s="172">
        <f>Blad1!Q12</f>
        <v>0</v>
      </c>
      <c r="S12">
        <f>Blad1!S12</f>
        <v>0</v>
      </c>
    </row>
    <row r="13" spans="1:19" ht="21.75" customHeight="1" thickTop="1">
      <c r="A13">
        <f>Blad1!A13</f>
        <v>0</v>
      </c>
      <c r="B13">
        <f>Blad1!B13</f>
        <v>0</v>
      </c>
      <c r="C13" s="129">
        <f>Blad1!C13</f>
        <v>0</v>
      </c>
      <c r="D13" s="129">
        <f>Blad1!D13</f>
        <v>0</v>
      </c>
      <c r="E13" s="129">
        <f>Blad1!E13</f>
        <v>0</v>
      </c>
      <c r="F13" s="129">
        <f>Blad1!F13</f>
        <v>0</v>
      </c>
      <c r="G13" s="129">
        <f>Blad1!G13</f>
        <v>0</v>
      </c>
      <c r="H13" s="129" t="str">
        <f>Blad1!H13</f>
        <v> </v>
      </c>
      <c r="I13" s="164">
        <f>Blad1!I13</f>
        <v>0</v>
      </c>
      <c r="J13" s="165">
        <f>Blad1!J13</f>
        <v>0</v>
      </c>
      <c r="K13" s="116">
        <f>Blad1!K13</f>
        <v>1</v>
      </c>
      <c r="L13" s="164">
        <f>Blad1!L13</f>
        <v>0</v>
      </c>
      <c r="M13" s="165">
        <f>Blad1!M13</f>
        <v>0</v>
      </c>
      <c r="N13" s="166">
        <f>Blad1!N13</f>
        <v>0</v>
      </c>
      <c r="O13" s="114">
        <f>Blad1!O13</f>
        <v>6</v>
      </c>
      <c r="P13" s="165">
        <f>Blad1!P13</f>
        <v>0</v>
      </c>
      <c r="Q13" s="166">
        <f>Blad1!Q13</f>
        <v>0</v>
      </c>
      <c r="S13">
        <f>Blad1!S13</f>
        <v>0</v>
      </c>
    </row>
    <row r="14" spans="1:19" ht="21.75" customHeight="1">
      <c r="A14">
        <f>Blad1!A14</f>
        <v>0</v>
      </c>
      <c r="B14">
        <f>Blad1!B14</f>
        <v>0</v>
      </c>
      <c r="C14" s="129">
        <f>Blad1!C14</f>
        <v>0</v>
      </c>
      <c r="D14" s="129">
        <f>Blad1!D14</f>
        <v>0</v>
      </c>
      <c r="E14" s="129">
        <f>Blad1!E14</f>
        <v>0</v>
      </c>
      <c r="F14" s="129">
        <f>Blad1!F14</f>
        <v>0</v>
      </c>
      <c r="G14" s="129">
        <f>Blad1!G14</f>
        <v>0</v>
      </c>
      <c r="H14" s="129" t="str">
        <f>Blad1!H14</f>
        <v> </v>
      </c>
      <c r="I14" s="167">
        <f>Blad1!I14</f>
        <v>0</v>
      </c>
      <c r="J14" s="168">
        <f>Blad1!J14</f>
        <v>0</v>
      </c>
      <c r="K14" s="169">
        <f>Blad1!K14</f>
        <v>0</v>
      </c>
      <c r="L14" s="167">
        <f>Blad1!L14</f>
        <v>0</v>
      </c>
      <c r="M14" s="168">
        <f>Blad1!M14</f>
        <v>0</v>
      </c>
      <c r="N14" s="169">
        <f>Blad1!N14</f>
        <v>0</v>
      </c>
      <c r="O14" s="167">
        <f>Blad1!O14</f>
        <v>0</v>
      </c>
      <c r="P14" s="168">
        <f>Blad1!P14</f>
        <v>0</v>
      </c>
      <c r="Q14" s="169">
        <f>Blad1!Q14</f>
        <v>0</v>
      </c>
      <c r="S14">
        <f>Blad1!S14</f>
        <v>0</v>
      </c>
    </row>
    <row r="15" spans="1:19" ht="21.75" customHeight="1" thickBot="1">
      <c r="A15">
        <f>Blad1!A15</f>
        <v>0</v>
      </c>
      <c r="C15" s="129"/>
      <c r="D15" s="129"/>
      <c r="E15" s="129"/>
      <c r="F15" s="129"/>
      <c r="G15" s="129"/>
      <c r="H15" s="129" t="str">
        <f>Blad1!H15</f>
        <v> </v>
      </c>
      <c r="I15" s="171">
        <f>Blad1!I15</f>
        <v>0</v>
      </c>
      <c r="J15" s="170">
        <f>Blad1!J15</f>
        <v>0</v>
      </c>
      <c r="K15" s="121">
        <f>Blad1!K15</f>
        <v>5</v>
      </c>
      <c r="L15" s="171">
        <f>Blad1!L15</f>
        <v>0</v>
      </c>
      <c r="M15" s="170">
        <f>Blad1!M15</f>
        <v>0</v>
      </c>
      <c r="N15" s="172">
        <f>Blad1!N15</f>
        <v>0</v>
      </c>
      <c r="O15" s="119">
        <f>Blad1!O15</f>
        <v>3</v>
      </c>
      <c r="P15" s="170">
        <f>Blad1!P15</f>
        <v>0</v>
      </c>
      <c r="Q15" s="172">
        <f>Blad1!Q15</f>
        <v>0</v>
      </c>
      <c r="S15">
        <f>Blad1!S15</f>
        <v>0</v>
      </c>
    </row>
    <row r="16" spans="1:19" ht="21.75" customHeight="1">
      <c r="A16">
        <f>Blad1!A16</f>
        <v>0</v>
      </c>
      <c r="C16" s="129"/>
      <c r="D16" s="129"/>
      <c r="E16" s="129"/>
      <c r="F16" s="129"/>
      <c r="G16" s="129"/>
      <c r="H16" s="129" t="str">
        <f>Blad1!H16</f>
        <v> </v>
      </c>
      <c r="I16" s="164">
        <f>Blad1!I16</f>
        <v>0</v>
      </c>
      <c r="J16" s="115">
        <f>Blad1!J16</f>
        <v>8</v>
      </c>
      <c r="K16" s="166">
        <f>Blad1!K16</f>
        <v>0</v>
      </c>
      <c r="L16" s="114">
        <f>Blad1!L16</f>
        <v>1</v>
      </c>
      <c r="M16" s="165">
        <f>Blad1!M16</f>
        <v>0</v>
      </c>
      <c r="N16" s="116">
        <f>Blad1!N16</f>
        <v>9</v>
      </c>
      <c r="O16" s="164">
        <f>Blad1!O16</f>
        <v>0</v>
      </c>
      <c r="P16" s="115">
        <f>Blad1!P16</f>
        <v>4</v>
      </c>
      <c r="Q16" s="166">
        <f>Blad1!Q16</f>
        <v>0</v>
      </c>
      <c r="S16">
        <f>Blad1!S16</f>
        <v>0</v>
      </c>
    </row>
    <row r="17" spans="1:19" ht="21.75" customHeight="1">
      <c r="A17">
        <f>Blad1!A17</f>
        <v>0</v>
      </c>
      <c r="C17" s="129"/>
      <c r="D17" s="129"/>
      <c r="E17" s="129"/>
      <c r="F17" s="129"/>
      <c r="G17" s="129"/>
      <c r="H17" s="129" t="str">
        <f>Blad1!H17</f>
        <v> </v>
      </c>
      <c r="I17" s="117">
        <f>Blad1!I17</f>
        <v>3</v>
      </c>
      <c r="J17" s="168">
        <f>Blad1!J17</f>
        <v>0</v>
      </c>
      <c r="K17" s="118">
        <f>Blad1!K17</f>
        <v>4</v>
      </c>
      <c r="L17" s="167">
        <f>Blad1!L17</f>
        <v>0</v>
      </c>
      <c r="M17" s="168">
        <f>Blad1!M17</f>
        <v>0</v>
      </c>
      <c r="N17" s="169">
        <f>Blad1!N17</f>
        <v>0</v>
      </c>
      <c r="O17" s="117">
        <f>Blad1!O17</f>
        <v>2</v>
      </c>
      <c r="P17" s="168">
        <f>Blad1!P17</f>
        <v>0</v>
      </c>
      <c r="Q17" s="118">
        <f>Blad1!Q17</f>
        <v>6</v>
      </c>
      <c r="S17">
        <f>Blad1!S17</f>
        <v>0</v>
      </c>
    </row>
    <row r="18" spans="1:19" ht="21.75" customHeight="1" thickBot="1">
      <c r="A18">
        <f>Blad1!A18</f>
        <v>0</v>
      </c>
      <c r="C18" s="129"/>
      <c r="D18" s="129"/>
      <c r="E18" s="129"/>
      <c r="F18" s="129"/>
      <c r="G18" s="129"/>
      <c r="H18" s="129" t="str">
        <f>Blad1!H18</f>
        <v> </v>
      </c>
      <c r="I18" s="171">
        <f>Blad1!I18</f>
        <v>0</v>
      </c>
      <c r="J18" s="120">
        <f>Blad1!J18</f>
        <v>9</v>
      </c>
      <c r="K18" s="121">
        <f>Blad1!K18</f>
        <v>0</v>
      </c>
      <c r="L18" s="171">
        <f>Blad1!L18</f>
        <v>0</v>
      </c>
      <c r="M18" s="170">
        <f>Blad1!M18</f>
        <v>0</v>
      </c>
      <c r="N18" s="172">
        <f>Blad1!N18</f>
        <v>0</v>
      </c>
      <c r="O18" s="171">
        <f>Blad1!O18</f>
        <v>0</v>
      </c>
      <c r="P18" s="120">
        <f>Blad1!P18</f>
        <v>5</v>
      </c>
      <c r="Q18" s="121">
        <f>Blad1!Q18</f>
        <v>0</v>
      </c>
      <c r="S18">
        <f>Blad1!S18</f>
        <v>0</v>
      </c>
    </row>
    <row r="19" spans="1:19" ht="12.75">
      <c r="A19">
        <f>Blad1!A19</f>
        <v>0</v>
      </c>
      <c r="H19">
        <f>Blad1!H19</f>
        <v>0</v>
      </c>
      <c r="S19">
        <f>Blad1!S19</f>
        <v>0</v>
      </c>
    </row>
    <row r="20" spans="1:19" ht="12.75">
      <c r="A20">
        <f>Blad1!A20</f>
        <v>0</v>
      </c>
      <c r="H20">
        <f>Blad1!H20</f>
        <v>0</v>
      </c>
      <c r="I20">
        <f>Blad1!I20</f>
        <v>0</v>
      </c>
      <c r="J20">
        <f>Blad1!J20</f>
        <v>0</v>
      </c>
      <c r="K20">
        <f>Blad1!K20</f>
        <v>0</v>
      </c>
      <c r="L20">
        <f>Blad1!L20</f>
        <v>0</v>
      </c>
      <c r="M20">
        <f>Blad1!M20</f>
        <v>0</v>
      </c>
      <c r="N20">
        <f>Blad1!N20</f>
        <v>0</v>
      </c>
      <c r="O20">
        <f>Blad1!O20</f>
        <v>0</v>
      </c>
      <c r="P20">
        <f>Blad1!P20</f>
        <v>0</v>
      </c>
      <c r="Q20">
        <f>Blad1!Q20</f>
        <v>0</v>
      </c>
      <c r="R20">
        <f>Blad1!R20</f>
        <v>0</v>
      </c>
      <c r="S20">
        <f>Blad1!S20</f>
        <v>0</v>
      </c>
    </row>
    <row r="21" spans="1:19" ht="12.75">
      <c r="A21">
        <f>Blad1!A21</f>
        <v>0</v>
      </c>
      <c r="B21">
        <f>Blad1!B21</f>
        <v>0</v>
      </c>
      <c r="C21">
        <f>Blad1!C21</f>
        <v>0</v>
      </c>
      <c r="D21">
        <f>Blad1!D21</f>
        <v>0</v>
      </c>
      <c r="E21">
        <f>Blad1!E21</f>
        <v>0</v>
      </c>
      <c r="F21">
        <f>Blad1!F21</f>
        <v>0</v>
      </c>
      <c r="G21">
        <f>Blad1!G21</f>
        <v>0</v>
      </c>
      <c r="H21">
        <f>Blad1!H21</f>
        <v>0</v>
      </c>
      <c r="I21">
        <f>Blad1!I21</f>
        <v>0</v>
      </c>
      <c r="J21">
        <f>Blad1!J21</f>
        <v>0</v>
      </c>
      <c r="K21">
        <f>Blad1!K21</f>
        <v>0</v>
      </c>
      <c r="L21">
        <f>Blad1!L21</f>
        <v>0</v>
      </c>
      <c r="M21">
        <f>Blad1!M21</f>
        <v>0</v>
      </c>
      <c r="N21">
        <f>Blad1!N21</f>
        <v>0</v>
      </c>
      <c r="O21">
        <f>Blad1!O21</f>
        <v>0</v>
      </c>
      <c r="P21">
        <f>Blad1!P21</f>
        <v>0</v>
      </c>
      <c r="Q21">
        <f>Blad1!Q21</f>
        <v>0</v>
      </c>
      <c r="R21">
        <f>Blad1!R21</f>
        <v>0</v>
      </c>
      <c r="S21">
        <f>Blad1!S21</f>
        <v>0</v>
      </c>
    </row>
  </sheetData>
  <conditionalFormatting sqref="C4:K12">
    <cfRule type="cellIs" priority="1" dxfId="0" operator="equal" stopIfTrue="1">
      <formula>$B$1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2009-03-22T17:19:22Z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